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ОП х\"/>
    </mc:Choice>
  </mc:AlternateContent>
  <bookViews>
    <workbookView xWindow="0" yWindow="0" windowWidth="20730" windowHeight="9735"/>
  </bookViews>
  <sheets>
    <sheet name="Приложение № 7" sheetId="3" r:id="rId1"/>
  </sheets>
  <calcPr calcId="162913"/>
  <fileRecoveryPr autoRecover="0"/>
</workbook>
</file>

<file path=xl/calcChain.xml><?xml version="1.0" encoding="utf-8"?>
<calcChain xmlns="http://schemas.openxmlformats.org/spreadsheetml/2006/main">
  <c r="E66" i="3" l="1"/>
  <c r="G142" i="3"/>
  <c r="G150" i="3" l="1"/>
  <c r="G114" i="3"/>
  <c r="G72" i="3"/>
  <c r="G157" i="3"/>
  <c r="G161" i="3"/>
  <c r="G160" i="3"/>
  <c r="G158" i="3"/>
  <c r="G82" i="3"/>
  <c r="G83" i="3"/>
  <c r="G89" i="3"/>
  <c r="G88" i="3"/>
  <c r="G165" i="3"/>
  <c r="G164" i="3"/>
  <c r="G162" i="3"/>
  <c r="G159" i="3"/>
  <c r="G156" i="3"/>
  <c r="G155" i="3"/>
  <c r="G154" i="3"/>
  <c r="G153" i="3"/>
  <c r="G152" i="3"/>
  <c r="G151" i="3"/>
  <c r="G149" i="3"/>
  <c r="G147" i="3"/>
  <c r="G146" i="3"/>
  <c r="G144" i="3"/>
  <c r="G143" i="3"/>
  <c r="G141" i="3"/>
  <c r="G140" i="3"/>
  <c r="G139" i="3"/>
  <c r="G138" i="3"/>
  <c r="G137" i="3"/>
  <c r="G136" i="3"/>
  <c r="G135" i="3"/>
  <c r="G134" i="3"/>
  <c r="G132" i="3"/>
  <c r="G131" i="3"/>
  <c r="G130" i="3"/>
  <c r="G129" i="3"/>
  <c r="G128" i="3"/>
  <c r="G122" i="3"/>
  <c r="G121" i="3"/>
  <c r="G120" i="3"/>
  <c r="G119" i="3"/>
  <c r="G118" i="3"/>
  <c r="G117" i="3"/>
  <c r="G116" i="3"/>
  <c r="G115" i="3"/>
  <c r="G113" i="3"/>
  <c r="G112" i="3"/>
  <c r="G111" i="3"/>
  <c r="G110" i="3"/>
  <c r="G109" i="3"/>
  <c r="G108" i="3"/>
  <c r="G107" i="3"/>
  <c r="G106" i="3"/>
  <c r="G101" i="3"/>
  <c r="G100" i="3"/>
  <c r="G99" i="3"/>
  <c r="G98" i="3"/>
  <c r="G97" i="3"/>
  <c r="G96" i="3"/>
  <c r="G91" i="3"/>
  <c r="G90" i="3"/>
  <c r="G87" i="3"/>
  <c r="G86" i="3"/>
  <c r="G85" i="3"/>
  <c r="G84" i="3"/>
  <c r="G81" i="3"/>
  <c r="G80" i="3"/>
  <c r="G75" i="3"/>
  <c r="G74" i="3"/>
  <c r="G73" i="3"/>
  <c r="G71" i="3"/>
  <c r="G70" i="3"/>
  <c r="G66" i="3"/>
  <c r="E92" i="3"/>
  <c r="E183" i="3" s="1"/>
  <c r="E166" i="3"/>
  <c r="E186" i="3" s="1"/>
  <c r="E123" i="3"/>
  <c r="E185" i="3" s="1"/>
  <c r="E102" i="3"/>
  <c r="E184" i="3" s="1"/>
  <c r="E76" i="3"/>
  <c r="E182" i="3" s="1"/>
  <c r="E181" i="3"/>
  <c r="E60" i="3"/>
  <c r="E180" i="3" s="1"/>
  <c r="G181" i="3" l="1"/>
  <c r="H181" i="3" s="1"/>
  <c r="G166" i="3"/>
  <c r="G186" i="3" s="1"/>
  <c r="H186" i="3" s="1"/>
  <c r="G123" i="3"/>
  <c r="G185" i="3" s="1"/>
  <c r="H185" i="3" s="1"/>
  <c r="G102" i="3"/>
  <c r="G184" i="3" s="1"/>
  <c r="H184" i="3" s="1"/>
  <c r="G92" i="3"/>
  <c r="G183" i="3" s="1"/>
  <c r="H183" i="3" s="1"/>
  <c r="G76" i="3"/>
  <c r="G182" i="3" s="1"/>
  <c r="H182" i="3" s="1"/>
  <c r="E187" i="3"/>
  <c r="G60" i="3"/>
  <c r="G180" i="3" s="1"/>
  <c r="G187" i="3" l="1"/>
  <c r="H180" i="3"/>
  <c r="H187" i="3" s="1"/>
</calcChain>
</file>

<file path=xl/sharedStrings.xml><?xml version="1.0" encoding="utf-8"?>
<sst xmlns="http://schemas.openxmlformats.org/spreadsheetml/2006/main" count="262" uniqueCount="167">
  <si>
    <t>Пикантина</t>
  </si>
  <si>
    <t xml:space="preserve">Бакпулвер </t>
  </si>
  <si>
    <t>Сода бикарбонат</t>
  </si>
  <si>
    <t>ПЛОДОВЕ- ПРЕСНИ</t>
  </si>
  <si>
    <t>ЗЕЛЕНЧУЦИ-ПРЕСНИ</t>
  </si>
  <si>
    <t>ЗЕЛЕНЧУЦИ-ЗАМРАЗЕНИ</t>
  </si>
  <si>
    <t>КОНСЕРВИРАНИ  ЗЕЛЕНЧУЦИ</t>
  </si>
  <si>
    <t>ПЛОДОВИ-КОНСЕРВИ</t>
  </si>
  <si>
    <t>ДАТА:........................</t>
  </si>
  <si>
    <t xml:space="preserve">Р Е К  А П И Т У Л А Ц И Я </t>
  </si>
  <si>
    <t>Количество</t>
  </si>
  <si>
    <t>Сума без ДДС</t>
  </si>
  <si>
    <t>V.група - ЗАХАР, ЗАХАРНИ ИЗДЕЛИЯ, СЛАДКАРСКИ ИЗДЕЛИЯ И ДРУГИ</t>
  </si>
  <si>
    <t>VІ група - ОЛИО, ОЦЕТ, ВАРИВА, ПОДПРАВКИ И ДРУГИ</t>
  </si>
  <si>
    <t>VIІ.група - ПЛОДОВЕ И ЗЕЛЕНЧУЦИ - ПРЕСНИ И КОНСЕРВИРАНИ И ДРУГИ</t>
  </si>
  <si>
    <t>V.група - ЗАХАРНИ И СЛАДКАРСКИ ИЗДЕЛИЯ И ДРУГИ</t>
  </si>
  <si>
    <t>№</t>
  </si>
  <si>
    <t>ВИДОВЕ ПРОДУКТИ</t>
  </si>
  <si>
    <t>мярка</t>
  </si>
  <si>
    <t>I. група -  ХЛЯБ, ХЛЕБНИ И ТЕСТЕНИ  ИЗДЕЛИЯ, БРАШНО И ДРУГИ</t>
  </si>
  <si>
    <t>бр.</t>
  </si>
  <si>
    <t>кг.</t>
  </si>
  <si>
    <t>общо количество бр:</t>
  </si>
  <si>
    <t>IІ. група - ЗАКУСКИ - ТЕСТЕНИ ИЗДЕЛИЯ И ДРУГИ</t>
  </si>
  <si>
    <t>ІII.група - МЛЯКО, МЛЕЧНИ ПРОИЗВЕДЕНИЯ И ДРУГИ</t>
  </si>
  <si>
    <t>кг</t>
  </si>
  <si>
    <t>общо количество кг:</t>
  </si>
  <si>
    <t>IV.група - МЕСО, МЕСНИ ПРОИЗВЕДЕНИЯ И ДРУГИ</t>
  </si>
  <si>
    <t>Лимонена киселина</t>
  </si>
  <si>
    <t>Сума със  ДДС</t>
  </si>
  <si>
    <t>бр</t>
  </si>
  <si>
    <t>ЦЕНОВО ПРЕДЛОЖЕНИЕ</t>
  </si>
  <si>
    <t>Разфасовка</t>
  </si>
  <si>
    <t>Прогнозно количество за 2 години</t>
  </si>
  <si>
    <t>Единична цена на дребно без ДДС</t>
  </si>
  <si>
    <t xml:space="preserve"> 0.500 кг.</t>
  </si>
  <si>
    <t>1 кг.</t>
  </si>
  <si>
    <t>Общо за група първа: - Сбор на единичните цени от колона № 6</t>
  </si>
  <si>
    <t>общо за група първа: - Обща стойност на група първа - сбор на стойността от колона № 7</t>
  </si>
  <si>
    <t>Козунак</t>
  </si>
  <si>
    <r>
      <t xml:space="preserve">Кисело мляко </t>
    </r>
    <r>
      <rPr>
        <sz val="9"/>
        <rFont val="Arial"/>
        <family val="2"/>
        <charset val="204"/>
      </rPr>
      <t xml:space="preserve">- </t>
    </r>
    <r>
      <rPr>
        <b/>
        <sz val="9"/>
        <rFont val="Arial"/>
        <family val="2"/>
        <charset val="204"/>
      </rPr>
      <t xml:space="preserve">3.6 %, в срок на годност  да отговаря на БДС 12:2010"Българско кисело мляко" </t>
    </r>
  </si>
  <si>
    <r>
      <t>Сирене краве</t>
    </r>
    <r>
      <rPr>
        <sz val="9"/>
        <rFont val="Arial"/>
        <family val="2"/>
        <charset val="204"/>
      </rPr>
      <t xml:space="preserve"> -</t>
    </r>
    <r>
      <rPr>
        <b/>
        <sz val="9"/>
        <rFont val="Arial"/>
        <family val="2"/>
        <charset val="204"/>
      </rPr>
      <t xml:space="preserve"> бяло саламурено  отговарящо на БДС 15:2010" Българско бяло саламурено сирене"</t>
    </r>
  </si>
  <si>
    <r>
      <t>Кашкавал от краве мляко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да отговаря на БДС 14:2010"Български кашкавал" </t>
    </r>
  </si>
  <si>
    <t>Пастет</t>
  </si>
  <si>
    <r>
      <t>Захар кристална</t>
    </r>
    <r>
      <rPr>
        <sz val="9"/>
        <rFont val="Arial"/>
        <family val="2"/>
        <charset val="204"/>
      </rPr>
      <t xml:space="preserve"> </t>
    </r>
  </si>
  <si>
    <t>пакет</t>
  </si>
  <si>
    <t xml:space="preserve">Нишесте </t>
  </si>
  <si>
    <t>0.065 кг.</t>
  </si>
  <si>
    <t xml:space="preserve">Кроасани  </t>
  </si>
  <si>
    <t xml:space="preserve">Бисквити тип "Закуска" </t>
  </si>
  <si>
    <t>Общо за група четвърта: - Сбор на единичните цени от колона № 6</t>
  </si>
  <si>
    <t xml:space="preserve"> литър</t>
  </si>
  <si>
    <t>Оцет-винен</t>
  </si>
  <si>
    <r>
      <t>Зрял фасул бял</t>
    </r>
    <r>
      <rPr>
        <sz val="9"/>
        <rFont val="Arial"/>
        <family val="2"/>
        <charset val="204"/>
      </rPr>
      <t xml:space="preserve"> </t>
    </r>
  </si>
  <si>
    <t>Леща</t>
  </si>
  <si>
    <r>
      <t>Сол йодиран</t>
    </r>
    <r>
      <rPr>
        <sz val="9"/>
        <rFont val="Arial"/>
        <family val="2"/>
        <charset val="204"/>
      </rPr>
      <t xml:space="preserve">а </t>
    </r>
  </si>
  <si>
    <t>пакет по 0.100 кг.</t>
  </si>
  <si>
    <t>Чубрица ронена</t>
  </si>
  <si>
    <r>
      <t>Джоджен</t>
    </r>
    <r>
      <rPr>
        <sz val="10"/>
        <rFont val="Arial"/>
        <family val="2"/>
        <charset val="204"/>
      </rPr>
      <t xml:space="preserve"> </t>
    </r>
  </si>
  <si>
    <t>пакет по 0.010 кг.</t>
  </si>
  <si>
    <r>
      <t>Канела</t>
    </r>
    <r>
      <rPr>
        <sz val="10"/>
        <rFont val="Arial"/>
        <family val="2"/>
        <charset val="204"/>
      </rPr>
      <t xml:space="preserve">  </t>
    </r>
  </si>
  <si>
    <t>Дафинов лист</t>
  </si>
  <si>
    <r>
      <t>Черен пипер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- млян</t>
    </r>
    <r>
      <rPr>
        <sz val="9"/>
        <rFont val="Arial"/>
        <family val="2"/>
        <charset val="204"/>
      </rPr>
      <t xml:space="preserve">   </t>
    </r>
  </si>
  <si>
    <r>
      <t>Ябълки пресни</t>
    </r>
    <r>
      <rPr>
        <sz val="9"/>
        <rFont val="Arial"/>
        <family val="2"/>
        <charset val="204"/>
      </rPr>
      <t xml:space="preserve">  </t>
    </r>
  </si>
  <si>
    <r>
      <t>Портокали</t>
    </r>
    <r>
      <rPr>
        <sz val="9"/>
        <rFont val="Arial"/>
        <family val="2"/>
        <charset val="204"/>
      </rPr>
      <t xml:space="preserve"> </t>
    </r>
  </si>
  <si>
    <t>Банани</t>
  </si>
  <si>
    <t xml:space="preserve">Мандарини </t>
  </si>
  <si>
    <r>
      <rPr>
        <b/>
        <sz val="9"/>
        <rFont val="Arial"/>
        <family val="2"/>
        <charset val="204"/>
      </rPr>
      <t>Зеле</t>
    </r>
    <r>
      <rPr>
        <sz val="9"/>
        <rFont val="Arial"/>
        <family val="2"/>
        <charset val="204"/>
      </rPr>
      <t xml:space="preserve"> главесто прясно </t>
    </r>
  </si>
  <si>
    <r>
      <t>Моркови пресни</t>
    </r>
    <r>
      <rPr>
        <sz val="9"/>
        <rFont val="Arial"/>
        <family val="2"/>
        <charset val="204"/>
      </rPr>
      <t xml:space="preserve">  </t>
    </r>
  </si>
  <si>
    <r>
      <t xml:space="preserve">Картофи </t>
    </r>
    <r>
      <rPr>
        <sz val="9"/>
        <rFont val="Arial"/>
        <family val="2"/>
        <charset val="204"/>
      </rPr>
      <t xml:space="preserve"> </t>
    </r>
  </si>
  <si>
    <r>
      <t>Лук кромид зрял</t>
    </r>
    <r>
      <rPr>
        <sz val="9"/>
        <rFont val="Arial"/>
        <family val="2"/>
        <charset val="204"/>
      </rPr>
      <t xml:space="preserve"> </t>
    </r>
  </si>
  <si>
    <r>
      <t>Тиквички пресни</t>
    </r>
    <r>
      <rPr>
        <sz val="9"/>
        <rFont val="Arial"/>
        <family val="2"/>
        <charset val="204"/>
      </rPr>
      <t xml:space="preserve"> </t>
    </r>
  </si>
  <si>
    <t>Патладжани</t>
  </si>
  <si>
    <t>Праз</t>
  </si>
  <si>
    <r>
      <t>Замразен спанак</t>
    </r>
    <r>
      <rPr>
        <sz val="10"/>
        <rFont val="Arial"/>
        <family val="2"/>
        <charset val="204"/>
      </rPr>
      <t xml:space="preserve">  </t>
    </r>
  </si>
  <si>
    <r>
      <t xml:space="preserve">Домати </t>
    </r>
    <r>
      <rPr>
        <sz val="9"/>
        <rFont val="Arial"/>
        <family val="2"/>
        <charset val="204"/>
      </rPr>
      <t xml:space="preserve">цели небелени стерилизирани - консерва </t>
    </r>
  </si>
  <si>
    <t xml:space="preserve">бр. </t>
  </si>
  <si>
    <r>
      <t xml:space="preserve">Грах </t>
    </r>
    <r>
      <rPr>
        <sz val="9"/>
        <rFont val="Arial"/>
        <family val="2"/>
        <charset val="204"/>
      </rPr>
      <t>- консерва</t>
    </r>
  </si>
  <si>
    <r>
      <t>Зелен фасул консерва</t>
    </r>
    <r>
      <rPr>
        <sz val="9"/>
        <rFont val="Arial"/>
        <family val="2"/>
        <charset val="204"/>
      </rPr>
      <t xml:space="preserve"> </t>
    </r>
  </si>
  <si>
    <t xml:space="preserve"> буркан от 0.680 кг.</t>
  </si>
  <si>
    <r>
      <t>Гювеч стерилизиран</t>
    </r>
    <r>
      <rPr>
        <sz val="9"/>
        <rFont val="Arial"/>
        <family val="2"/>
        <charset val="204"/>
      </rPr>
      <t xml:space="preserve"> -  </t>
    </r>
    <r>
      <rPr>
        <b/>
        <sz val="9"/>
        <rFont val="Arial"/>
        <family val="2"/>
        <charset val="204"/>
      </rPr>
      <t>консерва</t>
    </r>
  </si>
  <si>
    <r>
      <t>Лютеница</t>
    </r>
    <r>
      <rPr>
        <sz val="9"/>
        <rFont val="Arial"/>
        <family val="2"/>
        <charset val="204"/>
      </rPr>
      <t xml:space="preserve">  </t>
    </r>
  </si>
  <si>
    <r>
      <t>Доматено пюре</t>
    </r>
    <r>
      <rPr>
        <sz val="9"/>
        <rFont val="Arial"/>
        <family val="2"/>
        <charset val="204"/>
      </rPr>
      <t xml:space="preserve"> </t>
    </r>
  </si>
  <si>
    <r>
      <t>Компоти от праскови</t>
    </r>
    <r>
      <rPr>
        <sz val="9"/>
        <rFont val="Arial"/>
        <family val="2"/>
        <charset val="204"/>
      </rPr>
      <t xml:space="preserve"> </t>
    </r>
  </si>
  <si>
    <r>
      <t>Компоти от сини сливи</t>
    </r>
    <r>
      <rPr>
        <sz val="9"/>
        <rFont val="Arial"/>
        <family val="2"/>
        <charset val="204"/>
      </rPr>
      <t xml:space="preserve"> </t>
    </r>
  </si>
  <si>
    <t>Общо за група шеста: Сбор на единичните цени от колона № 6</t>
  </si>
  <si>
    <t>Обща стойност без ДДС</t>
  </si>
  <si>
    <t>Общо за група втора: - Сбор на единичните цени от колона № 6</t>
  </si>
  <si>
    <t>общо за група втора: - Обща стойност на група първа - сбор на стойността от колона №7</t>
  </si>
  <si>
    <t>общо за група трета: -  сбор на единичните цени от  колона № 6 от кандидата</t>
  </si>
  <si>
    <t>общо за група трета: -  Обща стойност на група втора - сбор на стойността от колона № 7</t>
  </si>
  <si>
    <t>Общо за група четвърта: Обща стойност на група трета - сбор на стойността от колона № 7</t>
  </si>
  <si>
    <t>Общо за група пета: - Сбор на единичните цени от колона № 6</t>
  </si>
  <si>
    <t>Общо за група пета: - Обща стойност на група четвърта - сбор на стойността от колона № 7</t>
  </si>
  <si>
    <t>Общо за група шеста: Обща стойност на група пета - сбор на стойността от колона № 7</t>
  </si>
  <si>
    <t>Общо за група седма: Сбор на единичните цени от колона № 6</t>
  </si>
  <si>
    <t>Общо за група седма: Обща стойност на група шеста - сбор на стойността от колона № 7</t>
  </si>
  <si>
    <r>
      <t>Макаронени изделия без яйца</t>
    </r>
    <r>
      <rPr>
        <sz val="9"/>
        <rFont val="Arial"/>
        <family val="2"/>
        <charset val="204"/>
      </rPr>
      <t xml:space="preserve"> - </t>
    </r>
    <r>
      <rPr>
        <b/>
        <u/>
        <sz val="9"/>
        <rFont val="Arial"/>
        <family val="2"/>
        <charset val="204"/>
      </rPr>
      <t>кус-кус, фиде, макарони, юфка, спагети</t>
    </r>
    <r>
      <rPr>
        <b/>
        <sz val="9"/>
        <rFont val="Arial"/>
        <family val="2"/>
        <charset val="204"/>
      </rPr>
      <t xml:space="preserve"> </t>
    </r>
  </si>
  <si>
    <t xml:space="preserve"> * Продуктите трябва да отговарят на посочените изисквания за качество, заложени в техническата спецификация .</t>
  </si>
  <si>
    <t>по групи за обществена поръчка за хранителни продукти за период от 2/две/ години</t>
  </si>
  <si>
    <r>
      <t xml:space="preserve">Хляб </t>
    </r>
    <r>
      <rPr>
        <sz val="9"/>
        <rFont val="Arial"/>
        <family val="2"/>
        <charset val="204"/>
      </rPr>
      <t>- Добруджа</t>
    </r>
  </si>
  <si>
    <t>пакет по 0.090 кг.</t>
  </si>
  <si>
    <r>
      <rPr>
        <b/>
        <sz val="9"/>
        <rFont val="Arial"/>
        <family val="2"/>
        <charset val="204"/>
      </rPr>
      <t>Пипер</t>
    </r>
    <r>
      <rPr>
        <sz val="9"/>
        <rFont val="Arial"/>
        <family val="2"/>
        <charset val="204"/>
      </rPr>
      <t xml:space="preserve"> пресен </t>
    </r>
  </si>
  <si>
    <t>Гъби стерилизирани</t>
  </si>
  <si>
    <t xml:space="preserve">Траeн варено - пушен салам </t>
  </si>
  <si>
    <t>пакет 450 гр.</t>
  </si>
  <si>
    <t>0.650 кг.</t>
  </si>
  <si>
    <t xml:space="preserve"> 0.400 кг. Пакет</t>
  </si>
  <si>
    <t>Брашно-пшеничено тип 500</t>
  </si>
  <si>
    <t>пакет 1 кг.</t>
  </si>
  <si>
    <t xml:space="preserve">Прясно мляко пастьоризирано 3.6  %  
</t>
  </si>
  <si>
    <t>л</t>
  </si>
  <si>
    <t xml:space="preserve">  1 л. Тетрапак</t>
  </si>
  <si>
    <t xml:space="preserve"> 0.400 кг. Кофичка</t>
  </si>
  <si>
    <t>вакуум</t>
  </si>
  <si>
    <t>замразено</t>
  </si>
  <si>
    <t>замразени</t>
  </si>
  <si>
    <t>наливен</t>
  </si>
  <si>
    <r>
      <t>Свински бут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без кост </t>
    </r>
  </si>
  <si>
    <r>
      <t>Яйца</t>
    </r>
    <r>
      <rPr>
        <sz val="9"/>
        <rFont val="Arial"/>
        <family val="2"/>
        <charset val="204"/>
      </rPr>
      <t xml:space="preserve"> - кокоши </t>
    </r>
  </si>
  <si>
    <t>размер L</t>
  </si>
  <si>
    <t xml:space="preserve">  0.100 кг пакет</t>
  </si>
  <si>
    <t xml:space="preserve"> 0.330 кг. Пакет</t>
  </si>
  <si>
    <t xml:space="preserve"> 0.700мл бутилка</t>
  </si>
  <si>
    <t>пакет по 1 кг.</t>
  </si>
  <si>
    <t xml:space="preserve"> буркан  от 0.720 кг</t>
  </si>
  <si>
    <t xml:space="preserve"> буркан  от 0.680 кг</t>
  </si>
  <si>
    <t>бутилка</t>
  </si>
  <si>
    <t>Ориз качество " екстра"</t>
  </si>
  <si>
    <t>Червен пипер прахообразен  БДС 0.100 кг</t>
  </si>
  <si>
    <t>Катък</t>
  </si>
  <si>
    <t>масло</t>
  </si>
  <si>
    <t>1кг</t>
  </si>
  <si>
    <t>Пиле филе</t>
  </si>
  <si>
    <t>охладено</t>
  </si>
  <si>
    <t>Риба скумрия филе</t>
  </si>
  <si>
    <t xml:space="preserve"> замразена</t>
  </si>
  <si>
    <t>Конфитюр</t>
  </si>
  <si>
    <t xml:space="preserve">буркан от 0.360 кг. </t>
  </si>
  <si>
    <t>Билков чай</t>
  </si>
  <si>
    <t>кутия</t>
  </si>
  <si>
    <r>
      <t xml:space="preserve">Домати пресни </t>
    </r>
    <r>
      <rPr>
        <b/>
        <sz val="9"/>
        <rFont val="Arial"/>
        <family val="2"/>
        <charset val="204"/>
      </rPr>
      <t/>
    </r>
  </si>
  <si>
    <r>
      <t xml:space="preserve">Краставици пресни </t>
    </r>
    <r>
      <rPr>
        <b/>
        <sz val="9"/>
        <rFont val="Arial"/>
        <family val="2"/>
        <charset val="204"/>
      </rPr>
      <t/>
    </r>
  </si>
  <si>
    <t>Праскови</t>
  </si>
  <si>
    <t xml:space="preserve">Тестени закуски </t>
  </si>
  <si>
    <t>0,150кг</t>
  </si>
  <si>
    <r>
      <t>Пилешка пържола от бутчета-</t>
    </r>
    <r>
      <rPr>
        <sz val="9"/>
        <rFont val="Arial"/>
        <family val="2"/>
        <charset val="204"/>
      </rPr>
      <t xml:space="preserve"> замразени </t>
    </r>
  </si>
  <si>
    <t>Телешки шол</t>
  </si>
  <si>
    <t>в метални кутии  0.300 кг</t>
  </si>
  <si>
    <t>Кюфте смес 80 гр.</t>
  </si>
  <si>
    <t>Кебапче смес 80 гр.</t>
  </si>
  <si>
    <t>Риба пангасиус филе</t>
  </si>
  <si>
    <t>замразена</t>
  </si>
  <si>
    <t>Мляно месо смес от свинско месо най- малко 40%  и телешко месо 60% - охладено</t>
  </si>
  <si>
    <t>Хляб пълнозърнест</t>
  </si>
  <si>
    <t>0,650кг</t>
  </si>
  <si>
    <t>Мед</t>
  </si>
  <si>
    <t>опаковка 0.800 кг.</t>
  </si>
  <si>
    <r>
      <t>Слънчогледово олио</t>
    </r>
    <r>
      <rPr>
        <sz val="9"/>
        <rFont val="Arial"/>
        <family val="2"/>
        <charset val="204"/>
      </rPr>
      <t xml:space="preserve"> 1 л</t>
    </r>
  </si>
  <si>
    <t>Зеленчуков микс</t>
  </si>
  <si>
    <t>пакет 1кг</t>
  </si>
  <si>
    <t xml:space="preserve"> буркан от 0.800 кг.</t>
  </si>
  <si>
    <t>1,03 кг буркан</t>
  </si>
  <si>
    <t>0,500кг</t>
  </si>
  <si>
    <t>Поръчката е за доставка на хранителни продукти, подробно изброени по-долу в групи за срок от една година.</t>
  </si>
  <si>
    <t>10 бр.</t>
  </si>
  <si>
    <t>Целина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</si>
</sst>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&quot; г.&quot;"/>
  </numFmts>
  <fonts count="10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u/>
      <sz val="9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1F5EC"/>
        <bgColor indexed="64"/>
      </patternFill>
    </fill>
    <fill>
      <patternFill patternType="solid">
        <fgColor theme="0"/>
        <bgColor indexed="26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3" borderId="0" xfId="0" applyFont="1" applyFill="1"/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0" fontId="0" fillId="2" borderId="7" xfId="0" applyFont="1" applyFill="1" applyBorder="1"/>
    <xf numFmtId="0" fontId="3" fillId="2" borderId="8" xfId="0" applyFont="1" applyFill="1" applyBorder="1"/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2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/>
    <xf numFmtId="2" fontId="5" fillId="0" borderId="0" xfId="0" applyNumberFormat="1" applyFont="1"/>
    <xf numFmtId="0" fontId="3" fillId="2" borderId="1" xfId="0" applyFont="1" applyFill="1" applyBorder="1"/>
    <xf numFmtId="0" fontId="1" fillId="0" borderId="0" xfId="0" applyFont="1" applyBorder="1" applyAlignment="1">
      <alignment horizontal="center" vertical="center"/>
    </xf>
    <xf numFmtId="0" fontId="0" fillId="3" borderId="0" xfId="0" applyFont="1" applyFill="1" applyBorder="1"/>
    <xf numFmtId="0" fontId="0" fillId="0" borderId="0" xfId="0" applyFont="1" applyBorder="1"/>
    <xf numFmtId="0" fontId="1" fillId="0" borderId="0" xfId="0" applyFont="1" applyBorder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/>
    <xf numFmtId="0" fontId="0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12" xfId="0" applyFont="1" applyFill="1" applyBorder="1" applyAlignment="1"/>
    <xf numFmtId="0" fontId="0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Fill="1" applyBorder="1" applyAlignment="1">
      <alignment vertical="center"/>
    </xf>
    <xf numFmtId="0" fontId="1" fillId="0" borderId="12" xfId="0" applyFont="1" applyBorder="1"/>
    <xf numFmtId="0" fontId="9" fillId="3" borderId="9" xfId="0" applyFont="1" applyFill="1" applyBorder="1" applyAlignment="1">
      <alignment vertical="center"/>
    </xf>
    <xf numFmtId="0" fontId="9" fillId="2" borderId="13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/>
    <xf numFmtId="0" fontId="4" fillId="4" borderId="15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0" fillId="4" borderId="15" xfId="0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1" fontId="3" fillId="0" borderId="0" xfId="0" applyNumberFormat="1" applyFont="1"/>
    <xf numFmtId="1" fontId="5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6" fillId="0" borderId="20" xfId="0" applyNumberFormat="1" applyFont="1" applyBorder="1"/>
    <xf numFmtId="0" fontId="0" fillId="0" borderId="15" xfId="0" applyBorder="1" applyAlignment="1"/>
    <xf numFmtId="2" fontId="0" fillId="0" borderId="0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0" fontId="1" fillId="2" borderId="2" xfId="0" applyFont="1" applyFill="1" applyBorder="1"/>
    <xf numFmtId="0" fontId="1" fillId="2" borderId="4" xfId="0" applyFont="1" applyFill="1" applyBorder="1"/>
    <xf numFmtId="0" fontId="9" fillId="2" borderId="21" xfId="0" applyFont="1" applyFill="1" applyBorder="1"/>
    <xf numFmtId="0" fontId="0" fillId="2" borderId="2" xfId="0" applyFont="1" applyFill="1" applyBorder="1"/>
    <xf numFmtId="0" fontId="0" fillId="3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2" fontId="3" fillId="0" borderId="22" xfId="0" applyNumberFormat="1" applyFont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3" xfId="0" applyFont="1" applyFill="1" applyBorder="1"/>
    <xf numFmtId="2" fontId="5" fillId="2" borderId="23" xfId="0" applyNumberFormat="1" applyFont="1" applyFill="1" applyBorder="1"/>
    <xf numFmtId="0" fontId="3" fillId="2" borderId="22" xfId="0" applyFont="1" applyFill="1" applyBorder="1"/>
    <xf numFmtId="0" fontId="3" fillId="2" borderId="24" xfId="0" applyFont="1" applyFill="1" applyBorder="1"/>
    <xf numFmtId="2" fontId="0" fillId="2" borderId="23" xfId="0" applyNumberFormat="1" applyFont="1" applyFill="1" applyBorder="1" applyAlignment="1">
      <alignment vertical="center" wrapText="1"/>
    </xf>
    <xf numFmtId="2" fontId="3" fillId="2" borderId="22" xfId="0" applyNumberFormat="1" applyFont="1" applyFill="1" applyBorder="1" applyAlignment="1">
      <alignment vertical="center" wrapText="1"/>
    </xf>
    <xf numFmtId="2" fontId="0" fillId="0" borderId="15" xfId="0" applyNumberFormat="1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right" vertical="center" wrapText="1"/>
    </xf>
    <xf numFmtId="2" fontId="0" fillId="5" borderId="1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0" fillId="5" borderId="17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2" fontId="0" fillId="0" borderId="1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/>
    </xf>
    <xf numFmtId="2" fontId="0" fillId="5" borderId="27" xfId="0" applyNumberFormat="1" applyFont="1" applyFill="1" applyBorder="1" applyAlignment="1">
      <alignment horizontal="center" vertical="center"/>
    </xf>
    <xf numFmtId="0" fontId="3" fillId="2" borderId="28" xfId="0" applyFont="1" applyFill="1" applyBorder="1"/>
    <xf numFmtId="2" fontId="0" fillId="6" borderId="15" xfId="0" applyNumberFormat="1" applyFont="1" applyFill="1" applyBorder="1" applyAlignment="1">
      <alignment horizontal="center" vertical="center"/>
    </xf>
    <xf numFmtId="2" fontId="0" fillId="6" borderId="17" xfId="0" applyNumberFormat="1" applyFont="1" applyFill="1" applyBorder="1" applyAlignment="1">
      <alignment horizontal="center" vertical="center"/>
    </xf>
    <xf numFmtId="2" fontId="0" fillId="6" borderId="27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5" fillId="2" borderId="26" xfId="0" applyFont="1" applyFill="1" applyBorder="1"/>
    <xf numFmtId="0" fontId="4" fillId="2" borderId="1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/>
    </xf>
    <xf numFmtId="2" fontId="0" fillId="6" borderId="16" xfId="0" applyNumberFormat="1" applyFont="1" applyFill="1" applyBorder="1" applyAlignment="1">
      <alignment horizontal="center" vertical="center"/>
    </xf>
    <xf numFmtId="0" fontId="0" fillId="2" borderId="13" xfId="0" applyFont="1" applyFill="1" applyBorder="1"/>
    <xf numFmtId="0" fontId="0" fillId="0" borderId="1" xfId="0" applyFont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1" fillId="0" borderId="11" xfId="0" applyFont="1" applyFill="1" applyBorder="1" applyAlignment="1"/>
    <xf numFmtId="0" fontId="1" fillId="0" borderId="0" xfId="0" applyFont="1" applyFill="1" applyBorder="1" applyAlignment="1"/>
    <xf numFmtId="0" fontId="1" fillId="0" borderId="11" xfId="0" applyFont="1" applyFill="1" applyBorder="1" applyAlignment="1">
      <alignment vertical="center"/>
    </xf>
    <xf numFmtId="3" fontId="3" fillId="0" borderId="9" xfId="0" applyNumberFormat="1" applyFont="1" applyBorder="1" applyAlignment="1">
      <alignment vertical="center" wrapText="1"/>
    </xf>
    <xf numFmtId="0" fontId="9" fillId="7" borderId="2" xfId="0" applyFont="1" applyFill="1" applyBorder="1" applyAlignment="1">
      <alignment vertical="center"/>
    </xf>
    <xf numFmtId="2" fontId="0" fillId="4" borderId="1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0" fontId="0" fillId="4" borderId="2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0" fillId="0" borderId="20" xfId="0" applyFont="1" applyBorder="1" applyAlignment="1">
      <alignment horizontal="center"/>
    </xf>
    <xf numFmtId="0" fontId="1" fillId="0" borderId="15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0" fillId="0" borderId="32" xfId="0" applyFont="1" applyBorder="1" applyAlignment="1">
      <alignment horizontal="center"/>
    </xf>
    <xf numFmtId="2" fontId="6" fillId="0" borderId="15" xfId="0" applyNumberFormat="1" applyFont="1" applyBorder="1"/>
    <xf numFmtId="2" fontId="6" fillId="3" borderId="1" xfId="0" applyNumberFormat="1" applyFont="1" applyFill="1" applyBorder="1" applyAlignment="1"/>
    <xf numFmtId="2" fontId="6" fillId="3" borderId="23" xfId="0" applyNumberFormat="1" applyFont="1" applyFill="1" applyBorder="1" applyAlignment="1"/>
    <xf numFmtId="2" fontId="5" fillId="0" borderId="15" xfId="0" applyNumberFormat="1" applyFont="1" applyBorder="1"/>
    <xf numFmtId="0" fontId="3" fillId="2" borderId="26" xfId="0" applyFont="1" applyFill="1" applyBorder="1"/>
    <xf numFmtId="0" fontId="3" fillId="2" borderId="33" xfId="0" applyFont="1" applyFill="1" applyBorder="1"/>
    <xf numFmtId="0" fontId="3" fillId="2" borderId="15" xfId="0" applyFont="1" applyFill="1" applyBorder="1"/>
    <xf numFmtId="0" fontId="1" fillId="0" borderId="31" xfId="0" applyFont="1" applyBorder="1"/>
    <xf numFmtId="2" fontId="6" fillId="3" borderId="16" xfId="0" applyNumberFormat="1" applyFont="1" applyFill="1" applyBorder="1" applyAlignment="1"/>
    <xf numFmtId="2" fontId="6" fillId="3" borderId="34" xfId="0" applyNumberFormat="1" applyFont="1" applyFill="1" applyBorder="1" applyAlignment="1"/>
    <xf numFmtId="0" fontId="5" fillId="0" borderId="0" xfId="0" applyFont="1" applyAlignment="1"/>
    <xf numFmtId="2" fontId="5" fillId="0" borderId="2" xfId="0" applyNumberFormat="1" applyFont="1" applyBorder="1" applyAlignment="1">
      <alignment vertical="center"/>
    </xf>
    <xf numFmtId="2" fontId="3" fillId="0" borderId="15" xfId="0" applyNumberFormat="1" applyFont="1" applyFill="1" applyBorder="1" applyAlignment="1">
      <alignment horizontal="center" vertical="center"/>
    </xf>
    <xf numFmtId="2" fontId="5" fillId="0" borderId="15" xfId="0" applyNumberFormat="1" applyFont="1" applyBorder="1" applyAlignment="1">
      <alignment vertical="center"/>
    </xf>
    <xf numFmtId="0" fontId="5" fillId="2" borderId="2" xfId="0" applyFont="1" applyFill="1" applyBorder="1"/>
    <xf numFmtId="0" fontId="5" fillId="2" borderId="1" xfId="0" applyFont="1" applyFill="1" applyBorder="1" applyAlignment="1">
      <alignment horizontal="center" wrapText="1"/>
    </xf>
    <xf numFmtId="2" fontId="3" fillId="6" borderId="15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/>
    </xf>
    <xf numFmtId="2" fontId="3" fillId="5" borderId="15" xfId="0" applyNumberFormat="1" applyFont="1" applyFill="1" applyBorder="1" applyAlignment="1">
      <alignment horizontal="right" vertical="center"/>
    </xf>
    <xf numFmtId="2" fontId="5" fillId="2" borderId="23" xfId="0" applyNumberFormat="1" applyFont="1" applyFill="1" applyBorder="1" applyAlignment="1">
      <alignment horizontal="right" vertical="center"/>
    </xf>
    <xf numFmtId="0" fontId="0" fillId="3" borderId="13" xfId="0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114300</xdr:colOff>
          <xdr:row>48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__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1:M189"/>
  <sheetViews>
    <sheetView tabSelected="1" workbookViewId="0">
      <selection activeCell="A2" sqref="A2:XFD17"/>
    </sheetView>
  </sheetViews>
  <sheetFormatPr defaultRowHeight="15" x14ac:dyDescent="0.2"/>
  <cols>
    <col min="1" max="1" width="3.85546875" style="139" customWidth="1"/>
    <col min="2" max="2" width="44.42578125" style="2" customWidth="1"/>
    <col min="3" max="3" width="37" style="2" customWidth="1"/>
    <col min="4" max="4" width="10.85546875" style="3" customWidth="1"/>
    <col min="5" max="5" width="16.28515625" style="5" bestFit="1" customWidth="1"/>
    <col min="6" max="6" width="10.140625" style="4" customWidth="1"/>
    <col min="7" max="7" width="17.42578125" style="6" customWidth="1"/>
    <col min="8" max="8" width="22.85546875" style="6" customWidth="1"/>
    <col min="9" max="9" width="11.140625" style="6" customWidth="1"/>
    <col min="10" max="16384" width="9.140625" style="6"/>
  </cols>
  <sheetData>
    <row r="51" spans="1:13" s="8" customFormat="1" ht="23.25" customHeight="1" x14ac:dyDescent="0.25">
      <c r="A51" s="247" t="s">
        <v>31</v>
      </c>
      <c r="B51" s="247"/>
      <c r="C51" s="247"/>
      <c r="D51" s="247"/>
      <c r="E51" s="247"/>
      <c r="F51" s="247"/>
      <c r="G51" s="247"/>
      <c r="H51" s="226"/>
      <c r="I51" s="97"/>
      <c r="J51" s="97"/>
      <c r="K51" s="97"/>
      <c r="L51" s="97"/>
    </row>
    <row r="52" spans="1:13" s="9" customFormat="1" ht="18" x14ac:dyDescent="0.25">
      <c r="A52" s="248" t="s">
        <v>164</v>
      </c>
      <c r="B52" s="248"/>
      <c r="C52" s="248"/>
      <c r="D52" s="248"/>
      <c r="E52" s="248"/>
      <c r="F52" s="248"/>
      <c r="G52" s="248"/>
      <c r="H52" s="226"/>
      <c r="I52" s="98"/>
      <c r="J52" s="98"/>
      <c r="K52" s="98"/>
      <c r="L52" s="98"/>
    </row>
    <row r="53" spans="1:13" s="15" customFormat="1" ht="51" x14ac:dyDescent="0.2">
      <c r="A53" s="140" t="s">
        <v>16</v>
      </c>
      <c r="B53" s="11" t="s">
        <v>17</v>
      </c>
      <c r="C53" s="10" t="s">
        <v>32</v>
      </c>
      <c r="D53" s="10" t="s">
        <v>18</v>
      </c>
      <c r="E53" s="12" t="s">
        <v>33</v>
      </c>
      <c r="F53" s="13" t="s">
        <v>34</v>
      </c>
      <c r="G53" s="14" t="s">
        <v>86</v>
      </c>
      <c r="I53" s="99"/>
      <c r="J53" s="99"/>
      <c r="K53" s="99"/>
      <c r="L53" s="99"/>
      <c r="M53" s="92"/>
    </row>
    <row r="54" spans="1:13" s="1" customFormat="1" ht="13.5" thickBot="1" x14ac:dyDescent="0.25">
      <c r="A54" s="141">
        <v>1</v>
      </c>
      <c r="B54" s="17">
        <v>2</v>
      </c>
      <c r="C54" s="16">
        <v>3</v>
      </c>
      <c r="D54" s="16">
        <v>4</v>
      </c>
      <c r="E54" s="18">
        <v>5</v>
      </c>
      <c r="F54" s="19">
        <v>6</v>
      </c>
      <c r="G54" s="20">
        <v>7</v>
      </c>
      <c r="I54" s="100"/>
      <c r="J54" s="100"/>
      <c r="K54" s="100"/>
      <c r="L54" s="100"/>
      <c r="M54" s="65"/>
    </row>
    <row r="55" spans="1:13" ht="48.75" customHeight="1" thickBot="1" x14ac:dyDescent="0.25">
      <c r="A55" s="142"/>
      <c r="B55" s="21" t="s">
        <v>19</v>
      </c>
      <c r="C55" s="23"/>
      <c r="D55" s="22"/>
      <c r="E55" s="23"/>
      <c r="F55" s="24"/>
      <c r="G55" s="25"/>
      <c r="I55" s="101"/>
      <c r="J55" s="102"/>
      <c r="K55" s="103"/>
      <c r="L55" s="102"/>
      <c r="M55" s="93"/>
    </row>
    <row r="56" spans="1:13" x14ac:dyDescent="0.2">
      <c r="A56" s="143">
        <v>1</v>
      </c>
      <c r="B56" s="91" t="s">
        <v>100</v>
      </c>
      <c r="C56" s="205" t="s">
        <v>106</v>
      </c>
      <c r="D56" s="26" t="s">
        <v>20</v>
      </c>
      <c r="E56" s="81">
        <v>5100</v>
      </c>
      <c r="F56" s="150"/>
      <c r="G56" s="196"/>
      <c r="I56" s="104"/>
      <c r="J56" s="105"/>
      <c r="K56" s="105"/>
      <c r="L56" s="105"/>
      <c r="M56" s="93"/>
    </row>
    <row r="57" spans="1:13" x14ac:dyDescent="0.2">
      <c r="A57" s="140">
        <v>2</v>
      </c>
      <c r="B57" s="89" t="s">
        <v>154</v>
      </c>
      <c r="C57" s="134" t="s">
        <v>155</v>
      </c>
      <c r="D57" s="29" t="s">
        <v>30</v>
      </c>
      <c r="E57" s="169">
        <v>3400</v>
      </c>
      <c r="F57" s="168"/>
      <c r="G57" s="196"/>
      <c r="I57" s="104"/>
      <c r="J57" s="105"/>
      <c r="K57" s="105"/>
      <c r="L57" s="105"/>
      <c r="M57" s="93"/>
    </row>
    <row r="58" spans="1:13" ht="24" x14ac:dyDescent="0.2">
      <c r="A58" s="143">
        <v>3</v>
      </c>
      <c r="B58" s="89" t="s">
        <v>97</v>
      </c>
      <c r="C58" s="29" t="s">
        <v>107</v>
      </c>
      <c r="D58" s="29" t="s">
        <v>30</v>
      </c>
      <c r="E58" s="151">
        <v>1200</v>
      </c>
      <c r="F58" s="168"/>
      <c r="G58" s="196"/>
      <c r="I58" s="104"/>
      <c r="J58" s="107"/>
      <c r="K58" s="108"/>
      <c r="L58" s="109"/>
      <c r="M58" s="93"/>
    </row>
    <row r="59" spans="1:13" x14ac:dyDescent="0.2">
      <c r="A59" s="140">
        <v>4</v>
      </c>
      <c r="B59" s="136" t="s">
        <v>108</v>
      </c>
      <c r="C59" s="29" t="s">
        <v>109</v>
      </c>
      <c r="D59" s="28" t="s">
        <v>21</v>
      </c>
      <c r="E59" s="151">
        <v>220</v>
      </c>
      <c r="F59" s="168"/>
      <c r="G59" s="196"/>
      <c r="I59" s="104"/>
      <c r="J59" s="111"/>
      <c r="K59" s="112"/>
      <c r="L59" s="105"/>
      <c r="M59" s="93"/>
    </row>
    <row r="60" spans="1:13" ht="15.75" x14ac:dyDescent="0.2">
      <c r="A60" s="143">
        <v>5</v>
      </c>
      <c r="B60" s="31" t="s">
        <v>22</v>
      </c>
      <c r="C60" s="30"/>
      <c r="D60" s="28"/>
      <c r="E60" s="227">
        <f>SUM(E56:E59)</f>
        <v>9920</v>
      </c>
      <c r="F60" s="228"/>
      <c r="G60" s="229">
        <f>SUM(G56:G59)</f>
        <v>0</v>
      </c>
      <c r="I60" s="104"/>
      <c r="J60" s="111"/>
      <c r="K60" s="112"/>
      <c r="L60" s="105"/>
      <c r="M60" s="93"/>
    </row>
    <row r="61" spans="1:13" ht="21" customHeight="1" x14ac:dyDescent="0.2">
      <c r="A61" s="140"/>
      <c r="B61" s="31" t="s">
        <v>37</v>
      </c>
      <c r="C61" s="30"/>
      <c r="D61" s="28"/>
      <c r="E61" s="151"/>
      <c r="F61" s="168"/>
      <c r="G61" s="160"/>
      <c r="H61" s="137"/>
      <c r="I61" s="106"/>
      <c r="J61" s="111"/>
      <c r="K61" s="112"/>
      <c r="L61" s="105"/>
      <c r="M61" s="93"/>
    </row>
    <row r="62" spans="1:13" ht="31.5" customHeight="1" thickBot="1" x14ac:dyDescent="0.25">
      <c r="A62" s="140"/>
      <c r="B62" s="32" t="s">
        <v>38</v>
      </c>
      <c r="C62" s="30"/>
      <c r="D62" s="28"/>
      <c r="E62" s="151"/>
      <c r="F62" s="168"/>
      <c r="G62" s="160"/>
      <c r="I62" s="106"/>
      <c r="J62" s="111"/>
      <c r="K62" s="112"/>
      <c r="L62" s="105"/>
      <c r="M62" s="93"/>
    </row>
    <row r="63" spans="1:13" ht="39.75" customHeight="1" thickBot="1" x14ac:dyDescent="0.25">
      <c r="A63" s="144"/>
      <c r="B63" s="21" t="s">
        <v>23</v>
      </c>
      <c r="C63" s="30"/>
      <c r="D63" s="28"/>
      <c r="E63" s="151"/>
      <c r="F63" s="168"/>
      <c r="G63" s="160"/>
      <c r="I63" s="106"/>
      <c r="J63" s="111"/>
      <c r="K63" s="112"/>
      <c r="L63" s="105"/>
      <c r="M63" s="93"/>
    </row>
    <row r="64" spans="1:13" ht="20.25" customHeight="1" x14ac:dyDescent="0.2">
      <c r="A64" s="140"/>
      <c r="B64" s="89" t="s">
        <v>144</v>
      </c>
      <c r="C64" s="205" t="s">
        <v>145</v>
      </c>
      <c r="D64" s="26" t="s">
        <v>20</v>
      </c>
      <c r="E64" s="151">
        <v>3300</v>
      </c>
      <c r="F64" s="168"/>
      <c r="G64" s="196"/>
      <c r="I64" s="101"/>
      <c r="J64" s="111"/>
      <c r="K64" s="112"/>
      <c r="L64" s="105"/>
      <c r="M64" s="93"/>
    </row>
    <row r="65" spans="1:13" s="36" customFormat="1" ht="15.75" x14ac:dyDescent="0.2">
      <c r="A65" s="140">
        <v>1</v>
      </c>
      <c r="B65" s="89" t="s">
        <v>39</v>
      </c>
      <c r="C65" s="29" t="s">
        <v>35</v>
      </c>
      <c r="D65" s="29" t="s">
        <v>20</v>
      </c>
      <c r="E65" s="151">
        <v>140</v>
      </c>
      <c r="F65" s="168"/>
      <c r="G65" s="196"/>
      <c r="H65" s="6"/>
      <c r="I65" s="112"/>
      <c r="J65" s="105"/>
      <c r="K65" s="114"/>
      <c r="L65" s="113"/>
      <c r="M65" s="94"/>
    </row>
    <row r="66" spans="1:13" s="36" customFormat="1" ht="30" customHeight="1" x14ac:dyDescent="0.2">
      <c r="A66" s="140"/>
      <c r="B66" s="31" t="s">
        <v>22</v>
      </c>
      <c r="C66" s="35"/>
      <c r="D66" s="34"/>
      <c r="E66" s="238">
        <f>SUM(E64:E65)</f>
        <v>3440</v>
      </c>
      <c r="F66" s="239"/>
      <c r="G66" s="240">
        <f>SUM(G64:G65)</f>
        <v>0</v>
      </c>
      <c r="H66" s="138"/>
      <c r="I66" s="106"/>
      <c r="J66" s="99"/>
      <c r="K66" s="115"/>
      <c r="L66" s="115"/>
      <c r="M66" s="94"/>
    </row>
    <row r="67" spans="1:13" s="36" customFormat="1" ht="30" customHeight="1" x14ac:dyDescent="0.2">
      <c r="A67" s="140"/>
      <c r="B67" s="31" t="s">
        <v>87</v>
      </c>
      <c r="C67" s="35"/>
      <c r="D67" s="34"/>
      <c r="E67" s="152"/>
      <c r="F67" s="170"/>
      <c r="G67" s="161"/>
      <c r="I67" s="106"/>
      <c r="J67" s="99"/>
      <c r="K67" s="115"/>
      <c r="L67" s="115"/>
      <c r="M67" s="94"/>
    </row>
    <row r="68" spans="1:13" ht="48.75" customHeight="1" thickBot="1" x14ac:dyDescent="0.25">
      <c r="A68" s="141"/>
      <c r="B68" s="50" t="s">
        <v>88</v>
      </c>
      <c r="C68" s="171"/>
      <c r="D68" s="49"/>
      <c r="E68" s="172"/>
      <c r="F68" s="173"/>
      <c r="G68" s="174"/>
      <c r="I68" s="106"/>
      <c r="J68" s="99"/>
      <c r="K68" s="115"/>
      <c r="L68" s="115"/>
      <c r="M68" s="93"/>
    </row>
    <row r="69" spans="1:13" s="46" customFormat="1" ht="27.75" customHeight="1" thickBot="1" x14ac:dyDescent="0.25">
      <c r="A69" s="145"/>
      <c r="B69" s="176" t="s">
        <v>24</v>
      </c>
      <c r="C69" s="88"/>
      <c r="D69" s="177"/>
      <c r="E69" s="156"/>
      <c r="F69" s="178"/>
      <c r="G69" s="179"/>
      <c r="I69" s="106"/>
      <c r="J69" s="116"/>
      <c r="K69" s="117"/>
      <c r="L69" s="113"/>
      <c r="M69" s="95"/>
    </row>
    <row r="70" spans="1:13" ht="24" x14ac:dyDescent="0.2">
      <c r="A70" s="143">
        <v>1</v>
      </c>
      <c r="B70" s="135" t="s">
        <v>110</v>
      </c>
      <c r="C70" s="26" t="s">
        <v>112</v>
      </c>
      <c r="D70" s="37" t="s">
        <v>111</v>
      </c>
      <c r="E70" s="153">
        <v>780</v>
      </c>
      <c r="F70" s="168"/>
      <c r="G70" s="196">
        <f t="shared" ref="G70:G75" si="0">SUM(E70*F70)</f>
        <v>0</v>
      </c>
      <c r="I70" s="104"/>
      <c r="J70" s="111"/>
      <c r="K70" s="105"/>
      <c r="L70" s="105"/>
      <c r="M70" s="93"/>
    </row>
    <row r="71" spans="1:13" x14ac:dyDescent="0.2">
      <c r="A71" s="143">
        <v>2</v>
      </c>
      <c r="B71" s="135" t="s">
        <v>130</v>
      </c>
      <c r="C71" s="26" t="s">
        <v>163</v>
      </c>
      <c r="D71" s="37" t="s">
        <v>25</v>
      </c>
      <c r="E71" s="153">
        <v>40</v>
      </c>
      <c r="F71" s="168"/>
      <c r="G71" s="196">
        <f t="shared" si="0"/>
        <v>0</v>
      </c>
      <c r="I71" s="104"/>
      <c r="J71" s="111"/>
      <c r="K71" s="105"/>
      <c r="L71" s="105"/>
      <c r="M71" s="93"/>
    </row>
    <row r="72" spans="1:13" x14ac:dyDescent="0.2">
      <c r="A72" s="143">
        <v>3</v>
      </c>
      <c r="B72" s="135" t="s">
        <v>131</v>
      </c>
      <c r="C72" s="29" t="s">
        <v>132</v>
      </c>
      <c r="D72" s="37" t="s">
        <v>25</v>
      </c>
      <c r="E72" s="241">
        <v>140</v>
      </c>
      <c r="F72" s="168"/>
      <c r="G72" s="196">
        <f t="shared" si="0"/>
        <v>0</v>
      </c>
      <c r="I72" s="104"/>
      <c r="J72" s="111"/>
      <c r="K72" s="105"/>
      <c r="L72" s="105"/>
      <c r="M72" s="93"/>
    </row>
    <row r="73" spans="1:13" ht="36" x14ac:dyDescent="0.2">
      <c r="A73" s="140">
        <v>3</v>
      </c>
      <c r="B73" s="89" t="s">
        <v>40</v>
      </c>
      <c r="C73" s="29" t="s">
        <v>113</v>
      </c>
      <c r="D73" s="29" t="s">
        <v>30</v>
      </c>
      <c r="E73" s="151">
        <v>4150</v>
      </c>
      <c r="F73" s="168"/>
      <c r="G73" s="196">
        <f t="shared" si="0"/>
        <v>0</v>
      </c>
      <c r="I73" s="104"/>
      <c r="J73" s="105"/>
      <c r="K73" s="110"/>
      <c r="L73" s="105"/>
      <c r="M73" s="93"/>
    </row>
    <row r="74" spans="1:13" ht="36" x14ac:dyDescent="0.2">
      <c r="A74" s="140">
        <v>4</v>
      </c>
      <c r="B74" s="89" t="s">
        <v>41</v>
      </c>
      <c r="C74" s="29" t="s">
        <v>36</v>
      </c>
      <c r="D74" s="28" t="s">
        <v>21</v>
      </c>
      <c r="E74" s="151">
        <v>285</v>
      </c>
      <c r="F74" s="168"/>
      <c r="G74" s="196">
        <f t="shared" si="0"/>
        <v>0</v>
      </c>
      <c r="I74" s="104"/>
      <c r="J74" s="111"/>
      <c r="K74" s="110"/>
      <c r="L74" s="105"/>
      <c r="M74" s="93"/>
    </row>
    <row r="75" spans="1:13" ht="24" x14ac:dyDescent="0.2">
      <c r="A75" s="140">
        <v>5</v>
      </c>
      <c r="B75" s="89" t="s">
        <v>42</v>
      </c>
      <c r="C75" s="29" t="s">
        <v>114</v>
      </c>
      <c r="D75" s="28" t="s">
        <v>21</v>
      </c>
      <c r="E75" s="151">
        <v>100</v>
      </c>
      <c r="F75" s="168"/>
      <c r="G75" s="196">
        <f t="shared" si="0"/>
        <v>0</v>
      </c>
      <c r="I75" s="104"/>
      <c r="J75" s="111"/>
      <c r="K75" s="112"/>
      <c r="L75" s="105"/>
      <c r="M75" s="93"/>
    </row>
    <row r="76" spans="1:13" ht="15.75" x14ac:dyDescent="0.25">
      <c r="A76" s="140"/>
      <c r="B76" s="38" t="s">
        <v>26</v>
      </c>
      <c r="C76" s="40"/>
      <c r="D76" s="39"/>
      <c r="E76" s="230">
        <f>SUM(E70:E75)</f>
        <v>5495</v>
      </c>
      <c r="F76" s="231"/>
      <c r="G76" s="163">
        <f>SUM(G70:G75)</f>
        <v>0</v>
      </c>
      <c r="H76" s="137"/>
      <c r="I76" s="104"/>
      <c r="J76" s="118"/>
      <c r="K76" s="119"/>
      <c r="L76" s="101"/>
      <c r="M76" s="93"/>
    </row>
    <row r="77" spans="1:13" ht="28.5" customHeight="1" x14ac:dyDescent="0.25">
      <c r="A77" s="140"/>
      <c r="B77" s="38" t="s">
        <v>89</v>
      </c>
      <c r="C77" s="40"/>
      <c r="D77" s="39"/>
      <c r="E77" s="230"/>
      <c r="F77" s="231"/>
      <c r="G77" s="162"/>
      <c r="I77" s="104"/>
      <c r="J77" s="118"/>
      <c r="K77" s="119"/>
      <c r="L77" s="101"/>
      <c r="M77" s="93"/>
    </row>
    <row r="78" spans="1:13" ht="33" customHeight="1" thickBot="1" x14ac:dyDescent="0.3">
      <c r="A78" s="141"/>
      <c r="B78" s="48" t="s">
        <v>90</v>
      </c>
      <c r="C78" s="184"/>
      <c r="D78" s="183"/>
      <c r="E78" s="155"/>
      <c r="F78" s="51"/>
      <c r="G78" s="185"/>
      <c r="I78" s="104"/>
      <c r="J78" s="118"/>
      <c r="K78" s="119"/>
      <c r="L78" s="101"/>
      <c r="M78" s="93"/>
    </row>
    <row r="79" spans="1:13" ht="15.75" thickBot="1" x14ac:dyDescent="0.25">
      <c r="A79" s="145"/>
      <c r="B79" s="86" t="s">
        <v>27</v>
      </c>
      <c r="C79" s="88"/>
      <c r="D79" s="177"/>
      <c r="E79" s="156"/>
      <c r="F79" s="186"/>
      <c r="G79" s="179"/>
      <c r="I79" s="115"/>
      <c r="J79" s="116"/>
      <c r="K79" s="117"/>
      <c r="L79" s="113"/>
      <c r="M79" s="93"/>
    </row>
    <row r="80" spans="1:13" x14ac:dyDescent="0.2">
      <c r="A80" s="143">
        <v>1</v>
      </c>
      <c r="B80" s="91" t="s">
        <v>133</v>
      </c>
      <c r="C80" s="26" t="s">
        <v>115</v>
      </c>
      <c r="D80" s="37" t="s">
        <v>21</v>
      </c>
      <c r="E80" s="153">
        <v>200</v>
      </c>
      <c r="F80" s="175"/>
      <c r="G80" s="196">
        <f t="shared" ref="G80:G91" si="1">SUM(E80*F80)</f>
        <v>0</v>
      </c>
      <c r="I80" s="104"/>
      <c r="J80" s="111"/>
      <c r="K80" s="110"/>
      <c r="L80" s="105"/>
      <c r="M80" s="93"/>
    </row>
    <row r="81" spans="1:13" x14ac:dyDescent="0.2">
      <c r="A81" s="140">
        <v>2</v>
      </c>
      <c r="B81" s="89" t="s">
        <v>146</v>
      </c>
      <c r="C81" s="26" t="s">
        <v>116</v>
      </c>
      <c r="D81" s="28" t="s">
        <v>21</v>
      </c>
      <c r="E81" s="151">
        <v>250</v>
      </c>
      <c r="F81" s="168"/>
      <c r="G81" s="196">
        <f t="shared" si="1"/>
        <v>0</v>
      </c>
      <c r="I81" s="104"/>
      <c r="J81" s="111"/>
      <c r="K81" s="110"/>
      <c r="L81" s="105"/>
      <c r="M81" s="93"/>
    </row>
    <row r="82" spans="1:13" x14ac:dyDescent="0.2">
      <c r="A82" s="143">
        <v>3</v>
      </c>
      <c r="B82" s="89" t="s">
        <v>147</v>
      </c>
      <c r="C82" s="26" t="s">
        <v>134</v>
      </c>
      <c r="D82" s="28" t="s">
        <v>21</v>
      </c>
      <c r="E82" s="151">
        <v>100</v>
      </c>
      <c r="F82" s="168"/>
      <c r="G82" s="196">
        <f t="shared" si="1"/>
        <v>0</v>
      </c>
      <c r="I82" s="104"/>
      <c r="J82" s="111"/>
      <c r="K82" s="110"/>
      <c r="L82" s="105"/>
      <c r="M82" s="93"/>
    </row>
    <row r="83" spans="1:13" ht="24" x14ac:dyDescent="0.2">
      <c r="A83" s="143">
        <v>5</v>
      </c>
      <c r="B83" s="89" t="s">
        <v>153</v>
      </c>
      <c r="C83" s="26" t="s">
        <v>115</v>
      </c>
      <c r="D83" s="28" t="s">
        <v>21</v>
      </c>
      <c r="E83" s="151">
        <v>700</v>
      </c>
      <c r="F83" s="168"/>
      <c r="G83" s="196">
        <f t="shared" si="1"/>
        <v>0</v>
      </c>
      <c r="I83" s="104"/>
      <c r="J83" s="111"/>
      <c r="K83" s="112"/>
      <c r="L83" s="105"/>
      <c r="M83" s="93"/>
    </row>
    <row r="84" spans="1:13" x14ac:dyDescent="0.2">
      <c r="A84" s="143">
        <v>7</v>
      </c>
      <c r="B84" s="89" t="s">
        <v>151</v>
      </c>
      <c r="C84" s="26" t="s">
        <v>152</v>
      </c>
      <c r="D84" s="28" t="s">
        <v>21</v>
      </c>
      <c r="E84" s="151">
        <v>100</v>
      </c>
      <c r="F84" s="168"/>
      <c r="G84" s="196">
        <f t="shared" si="1"/>
        <v>0</v>
      </c>
      <c r="I84" s="104"/>
      <c r="J84" s="111"/>
      <c r="K84" s="105"/>
      <c r="L84" s="105"/>
      <c r="M84" s="93"/>
    </row>
    <row r="85" spans="1:13" x14ac:dyDescent="0.2">
      <c r="A85" s="140">
        <v>8</v>
      </c>
      <c r="B85" s="89" t="s">
        <v>104</v>
      </c>
      <c r="C85" s="26" t="s">
        <v>117</v>
      </c>
      <c r="D85" s="28" t="s">
        <v>21</v>
      </c>
      <c r="E85" s="151">
        <v>130</v>
      </c>
      <c r="F85" s="168"/>
      <c r="G85" s="196">
        <f t="shared" si="1"/>
        <v>0</v>
      </c>
      <c r="I85" s="104"/>
      <c r="J85" s="111"/>
      <c r="K85" s="105"/>
      <c r="L85" s="105"/>
      <c r="M85" s="93"/>
    </row>
    <row r="86" spans="1:13" x14ac:dyDescent="0.2">
      <c r="A86" s="143">
        <v>9</v>
      </c>
      <c r="B86" s="89" t="s">
        <v>118</v>
      </c>
      <c r="C86" s="26" t="s">
        <v>134</v>
      </c>
      <c r="D86" s="28" t="s">
        <v>21</v>
      </c>
      <c r="E86" s="151">
        <v>500</v>
      </c>
      <c r="F86" s="168"/>
      <c r="G86" s="196">
        <f t="shared" si="1"/>
        <v>0</v>
      </c>
      <c r="I86" s="104"/>
      <c r="J86" s="111"/>
      <c r="K86" s="105"/>
      <c r="L86" s="105"/>
      <c r="M86" s="93"/>
    </row>
    <row r="87" spans="1:13" x14ac:dyDescent="0.2">
      <c r="A87" s="140">
        <v>10</v>
      </c>
      <c r="B87" s="27" t="s">
        <v>43</v>
      </c>
      <c r="C87" s="29" t="s">
        <v>148</v>
      </c>
      <c r="D87" s="28" t="s">
        <v>20</v>
      </c>
      <c r="E87" s="151">
        <v>160</v>
      </c>
      <c r="F87" s="168"/>
      <c r="G87" s="196">
        <f t="shared" si="1"/>
        <v>0</v>
      </c>
      <c r="I87" s="119"/>
      <c r="J87" s="111"/>
      <c r="K87" s="105"/>
      <c r="L87" s="105"/>
      <c r="M87" s="93"/>
    </row>
    <row r="88" spans="1:13" x14ac:dyDescent="0.2">
      <c r="A88" s="143">
        <v>11</v>
      </c>
      <c r="B88" s="27" t="s">
        <v>149</v>
      </c>
      <c r="C88" s="29" t="s">
        <v>115</v>
      </c>
      <c r="D88" s="28" t="s">
        <v>30</v>
      </c>
      <c r="E88" s="151">
        <v>3600</v>
      </c>
      <c r="F88" s="168"/>
      <c r="G88" s="196">
        <f t="shared" si="1"/>
        <v>0</v>
      </c>
      <c r="I88" s="119"/>
      <c r="J88" s="111"/>
      <c r="K88" s="105"/>
      <c r="L88" s="105"/>
      <c r="M88" s="93"/>
    </row>
    <row r="89" spans="1:13" x14ac:dyDescent="0.2">
      <c r="A89" s="140">
        <v>12</v>
      </c>
      <c r="B89" s="27" t="s">
        <v>150</v>
      </c>
      <c r="C89" s="29" t="s">
        <v>115</v>
      </c>
      <c r="D89" s="28" t="s">
        <v>30</v>
      </c>
      <c r="E89" s="151">
        <v>3600</v>
      </c>
      <c r="F89" s="168"/>
      <c r="G89" s="196">
        <f t="shared" si="1"/>
        <v>0</v>
      </c>
      <c r="I89" s="119"/>
      <c r="J89" s="111"/>
      <c r="K89" s="105"/>
      <c r="L89" s="105"/>
      <c r="M89" s="93"/>
    </row>
    <row r="90" spans="1:13" x14ac:dyDescent="0.2">
      <c r="A90" s="143">
        <v>13</v>
      </c>
      <c r="B90" s="27" t="s">
        <v>119</v>
      </c>
      <c r="C90" s="29" t="s">
        <v>120</v>
      </c>
      <c r="D90" s="28" t="s">
        <v>20</v>
      </c>
      <c r="E90" s="151">
        <v>2800</v>
      </c>
      <c r="F90" s="168"/>
      <c r="G90" s="196">
        <f t="shared" si="1"/>
        <v>0</v>
      </c>
      <c r="I90" s="106"/>
      <c r="J90" s="111"/>
      <c r="K90" s="110"/>
      <c r="L90" s="105"/>
      <c r="M90" s="93"/>
    </row>
    <row r="91" spans="1:13" x14ac:dyDescent="0.2">
      <c r="A91" s="140">
        <v>14</v>
      </c>
      <c r="B91" s="27" t="s">
        <v>135</v>
      </c>
      <c r="C91" s="26" t="s">
        <v>136</v>
      </c>
      <c r="D91" s="28" t="s">
        <v>21</v>
      </c>
      <c r="E91" s="151">
        <v>500</v>
      </c>
      <c r="F91" s="168"/>
      <c r="G91" s="196">
        <f t="shared" si="1"/>
        <v>0</v>
      </c>
      <c r="I91" s="119"/>
      <c r="J91" s="111"/>
      <c r="K91" s="105"/>
      <c r="L91" s="105"/>
      <c r="M91" s="93"/>
    </row>
    <row r="92" spans="1:13" ht="15.75" x14ac:dyDescent="0.25">
      <c r="A92" s="140"/>
      <c r="B92" s="38" t="s">
        <v>26</v>
      </c>
      <c r="C92" s="44"/>
      <c r="D92" s="187"/>
      <c r="E92" s="230">
        <f>SUM(E80:E91)</f>
        <v>12640</v>
      </c>
      <c r="F92" s="232"/>
      <c r="G92" s="163">
        <f>SUM(G80:G91)</f>
        <v>0</v>
      </c>
      <c r="H92" s="137"/>
      <c r="I92" s="104"/>
      <c r="J92" s="111"/>
      <c r="K92" s="105"/>
      <c r="L92" s="105"/>
      <c r="M92" s="93"/>
    </row>
    <row r="93" spans="1:13" ht="32.25" customHeight="1" x14ac:dyDescent="0.2">
      <c r="A93" s="140"/>
      <c r="B93" s="38" t="s">
        <v>50</v>
      </c>
      <c r="C93" s="44"/>
      <c r="D93" s="43"/>
      <c r="E93" s="154"/>
      <c r="F93" s="180"/>
      <c r="G93" s="220"/>
      <c r="I93" s="104"/>
      <c r="J93" s="111"/>
      <c r="K93" s="105"/>
      <c r="L93" s="105"/>
      <c r="M93" s="93"/>
    </row>
    <row r="94" spans="1:13" s="46" customFormat="1" ht="34.5" customHeight="1" thickBot="1" x14ac:dyDescent="0.25">
      <c r="A94" s="141"/>
      <c r="B94" s="48" t="s">
        <v>91</v>
      </c>
      <c r="C94" s="85"/>
      <c r="D94" s="84"/>
      <c r="E94" s="155"/>
      <c r="F94" s="180"/>
      <c r="G94" s="222"/>
      <c r="H94" s="6"/>
      <c r="I94" s="104"/>
      <c r="J94" s="111"/>
      <c r="K94" s="105"/>
      <c r="L94" s="105"/>
      <c r="M94" s="95"/>
    </row>
    <row r="95" spans="1:13" s="46" customFormat="1" ht="24.75" thickBot="1" x14ac:dyDescent="0.25">
      <c r="A95" s="145"/>
      <c r="B95" s="86" t="s">
        <v>12</v>
      </c>
      <c r="C95" s="88"/>
      <c r="D95" s="87"/>
      <c r="E95" s="156"/>
      <c r="F95" s="180"/>
      <c r="G95" s="221"/>
      <c r="I95" s="115"/>
      <c r="J95" s="111"/>
      <c r="K95" s="117"/>
      <c r="L95" s="113"/>
      <c r="M95" s="95"/>
    </row>
    <row r="96" spans="1:13" x14ac:dyDescent="0.2">
      <c r="A96" s="143">
        <v>1</v>
      </c>
      <c r="B96" s="191" t="s">
        <v>44</v>
      </c>
      <c r="C96" s="26" t="s">
        <v>45</v>
      </c>
      <c r="D96" s="37" t="s">
        <v>21</v>
      </c>
      <c r="E96" s="153">
        <v>300</v>
      </c>
      <c r="F96" s="168"/>
      <c r="G96" s="196">
        <f t="shared" ref="G96:G101" si="2">SUM(E96*F96)</f>
        <v>0</v>
      </c>
      <c r="H96" s="46"/>
      <c r="I96" s="119"/>
      <c r="J96" s="111"/>
      <c r="K96" s="110"/>
      <c r="L96" s="105"/>
      <c r="M96" s="93"/>
    </row>
    <row r="97" spans="1:13" x14ac:dyDescent="0.2">
      <c r="A97" s="140">
        <v>2</v>
      </c>
      <c r="B97" s="89" t="s">
        <v>156</v>
      </c>
      <c r="C97" s="201" t="s">
        <v>157</v>
      </c>
      <c r="D97" s="28" t="s">
        <v>30</v>
      </c>
      <c r="E97" s="151">
        <v>60</v>
      </c>
      <c r="F97" s="168"/>
      <c r="G97" s="196">
        <f t="shared" si="2"/>
        <v>0</v>
      </c>
      <c r="I97" s="104"/>
      <c r="J97" s="111"/>
      <c r="K97" s="110"/>
      <c r="L97" s="105"/>
      <c r="M97" s="93"/>
    </row>
    <row r="98" spans="1:13" x14ac:dyDescent="0.2">
      <c r="A98" s="143">
        <v>3</v>
      </c>
      <c r="B98" s="89" t="s">
        <v>137</v>
      </c>
      <c r="C98" s="200" t="s">
        <v>138</v>
      </c>
      <c r="D98" s="199" t="s">
        <v>20</v>
      </c>
      <c r="E98" s="197">
        <v>120</v>
      </c>
      <c r="F98" s="198"/>
      <c r="G98" s="196">
        <f t="shared" si="2"/>
        <v>0</v>
      </c>
      <c r="I98" s="104"/>
      <c r="J98" s="111"/>
      <c r="K98" s="112"/>
      <c r="L98" s="105"/>
      <c r="M98" s="93"/>
    </row>
    <row r="99" spans="1:13" x14ac:dyDescent="0.2">
      <c r="A99" s="140">
        <v>4</v>
      </c>
      <c r="B99" s="89" t="s">
        <v>46</v>
      </c>
      <c r="C99" s="29" t="s">
        <v>121</v>
      </c>
      <c r="D99" s="28" t="s">
        <v>20</v>
      </c>
      <c r="E99" s="151">
        <v>600</v>
      </c>
      <c r="F99" s="168"/>
      <c r="G99" s="196">
        <f t="shared" si="2"/>
        <v>0</v>
      </c>
      <c r="I99" s="104"/>
      <c r="J99" s="111"/>
      <c r="K99" s="112"/>
      <c r="L99" s="105"/>
      <c r="M99" s="93"/>
    </row>
    <row r="100" spans="1:13" s="8" customFormat="1" ht="15.75" x14ac:dyDescent="0.25">
      <c r="A100" s="143">
        <v>5</v>
      </c>
      <c r="B100" s="27" t="s">
        <v>48</v>
      </c>
      <c r="C100" s="29" t="s">
        <v>47</v>
      </c>
      <c r="D100" s="28" t="s">
        <v>20</v>
      </c>
      <c r="E100" s="151">
        <v>400</v>
      </c>
      <c r="F100" s="168"/>
      <c r="G100" s="196">
        <f t="shared" si="2"/>
        <v>0</v>
      </c>
      <c r="H100" s="6"/>
      <c r="I100" s="112"/>
      <c r="J100" s="111"/>
      <c r="K100" s="112"/>
      <c r="L100" s="105"/>
      <c r="M100" s="96"/>
    </row>
    <row r="101" spans="1:13" x14ac:dyDescent="0.2">
      <c r="A101" s="140">
        <v>6</v>
      </c>
      <c r="B101" s="89" t="s">
        <v>49</v>
      </c>
      <c r="C101" s="47" t="s">
        <v>122</v>
      </c>
      <c r="D101" s="29" t="s">
        <v>20</v>
      </c>
      <c r="E101" s="151">
        <v>280</v>
      </c>
      <c r="F101" s="168"/>
      <c r="G101" s="196">
        <f t="shared" si="2"/>
        <v>0</v>
      </c>
      <c r="I101" s="104"/>
      <c r="J101" s="105"/>
      <c r="K101" s="121"/>
      <c r="L101" s="105"/>
      <c r="M101" s="93"/>
    </row>
    <row r="102" spans="1:13" ht="15.75" x14ac:dyDescent="0.25">
      <c r="A102" s="140"/>
      <c r="B102" s="38" t="s">
        <v>26</v>
      </c>
      <c r="C102" s="31"/>
      <c r="D102" s="34"/>
      <c r="E102" s="230">
        <f>SUM(E96:E101)</f>
        <v>1760</v>
      </c>
      <c r="F102" s="232"/>
      <c r="G102" s="163">
        <f>SUM(G96:G101)</f>
        <v>0</v>
      </c>
      <c r="H102" s="137"/>
      <c r="I102" s="104"/>
      <c r="J102" s="99"/>
      <c r="K102" s="106"/>
      <c r="L102" s="101"/>
      <c r="M102" s="93"/>
    </row>
    <row r="103" spans="1:13" ht="32.25" customHeight="1" x14ac:dyDescent="0.2">
      <c r="A103" s="140"/>
      <c r="B103" s="38" t="s">
        <v>92</v>
      </c>
      <c r="C103" s="31"/>
      <c r="D103" s="34"/>
      <c r="E103" s="154"/>
      <c r="F103" s="180"/>
      <c r="G103" s="164"/>
      <c r="I103" s="104"/>
      <c r="J103" s="99"/>
      <c r="K103" s="106"/>
      <c r="L103" s="101"/>
      <c r="M103" s="93"/>
    </row>
    <row r="104" spans="1:13" ht="30.75" customHeight="1" thickBot="1" x14ac:dyDescent="0.25">
      <c r="A104" s="141"/>
      <c r="B104" s="48" t="s">
        <v>93</v>
      </c>
      <c r="C104" s="50"/>
      <c r="D104" s="49"/>
      <c r="E104" s="155"/>
      <c r="F104" s="181"/>
      <c r="G104" s="165"/>
      <c r="I104" s="104"/>
      <c r="J104" s="99"/>
      <c r="K104" s="106"/>
      <c r="L104" s="101"/>
      <c r="M104" s="93"/>
    </row>
    <row r="105" spans="1:13" ht="33" customHeight="1" thickBot="1" x14ac:dyDescent="0.25">
      <c r="A105" s="145"/>
      <c r="B105" s="86" t="s">
        <v>13</v>
      </c>
      <c r="C105" s="88"/>
      <c r="D105" s="87"/>
      <c r="E105" s="156"/>
      <c r="F105" s="182"/>
      <c r="G105" s="179"/>
      <c r="I105" s="115"/>
      <c r="J105" s="111"/>
      <c r="K105" s="117"/>
      <c r="L105" s="113"/>
      <c r="M105" s="93"/>
    </row>
    <row r="106" spans="1:13" x14ac:dyDescent="0.2">
      <c r="A106" s="143">
        <v>1</v>
      </c>
      <c r="B106" s="91" t="s">
        <v>158</v>
      </c>
      <c r="C106" s="26" t="s">
        <v>127</v>
      </c>
      <c r="D106" s="37" t="s">
        <v>51</v>
      </c>
      <c r="E106" s="153">
        <v>350</v>
      </c>
      <c r="F106" s="175"/>
      <c r="G106" s="196">
        <f t="shared" ref="G106:G122" si="3">SUM(E106*F106)</f>
        <v>0</v>
      </c>
      <c r="I106" s="104"/>
      <c r="J106" s="111"/>
      <c r="K106" s="112"/>
      <c r="L106" s="105"/>
      <c r="M106" s="93"/>
    </row>
    <row r="107" spans="1:13" x14ac:dyDescent="0.2">
      <c r="A107" s="143">
        <v>3</v>
      </c>
      <c r="B107" s="27" t="s">
        <v>52</v>
      </c>
      <c r="C107" s="29" t="s">
        <v>123</v>
      </c>
      <c r="D107" s="28" t="s">
        <v>20</v>
      </c>
      <c r="E107" s="151">
        <v>50</v>
      </c>
      <c r="F107" s="168"/>
      <c r="G107" s="196">
        <f t="shared" si="3"/>
        <v>0</v>
      </c>
      <c r="I107" s="106"/>
      <c r="J107" s="111"/>
      <c r="K107" s="112"/>
      <c r="L107" s="105"/>
      <c r="M107" s="93"/>
    </row>
    <row r="108" spans="1:13" x14ac:dyDescent="0.2">
      <c r="A108" s="143">
        <v>4</v>
      </c>
      <c r="B108" s="27" t="s">
        <v>128</v>
      </c>
      <c r="C108" s="47" t="s">
        <v>124</v>
      </c>
      <c r="D108" s="28" t="s">
        <v>21</v>
      </c>
      <c r="E108" s="151">
        <v>360</v>
      </c>
      <c r="F108" s="168"/>
      <c r="G108" s="196">
        <f t="shared" si="3"/>
        <v>0</v>
      </c>
      <c r="I108" s="106"/>
      <c r="J108" s="111"/>
      <c r="K108" s="112"/>
      <c r="L108" s="105"/>
      <c r="M108" s="93"/>
    </row>
    <row r="109" spans="1:13" x14ac:dyDescent="0.2">
      <c r="A109" s="143">
        <v>5</v>
      </c>
      <c r="B109" s="89" t="s">
        <v>53</v>
      </c>
      <c r="C109" s="47" t="s">
        <v>124</v>
      </c>
      <c r="D109" s="28" t="s">
        <v>21</v>
      </c>
      <c r="E109" s="151">
        <v>280</v>
      </c>
      <c r="F109" s="168"/>
      <c r="G109" s="196">
        <f t="shared" si="3"/>
        <v>0</v>
      </c>
      <c r="I109" s="104"/>
      <c r="J109" s="111"/>
      <c r="K109" s="112"/>
      <c r="L109" s="105"/>
      <c r="M109" s="93"/>
    </row>
    <row r="110" spans="1:13" x14ac:dyDescent="0.2">
      <c r="A110" s="143">
        <v>6</v>
      </c>
      <c r="B110" s="89" t="s">
        <v>54</v>
      </c>
      <c r="C110" s="47" t="s">
        <v>124</v>
      </c>
      <c r="D110" s="28" t="s">
        <v>21</v>
      </c>
      <c r="E110" s="151">
        <v>150</v>
      </c>
      <c r="F110" s="168"/>
      <c r="G110" s="196">
        <f t="shared" si="3"/>
        <v>0</v>
      </c>
      <c r="I110" s="104"/>
      <c r="J110" s="111"/>
      <c r="K110" s="112"/>
      <c r="L110" s="105"/>
      <c r="M110" s="93"/>
    </row>
    <row r="111" spans="1:13" x14ac:dyDescent="0.2">
      <c r="A111" s="143">
        <v>7</v>
      </c>
      <c r="B111" s="27" t="s">
        <v>55</v>
      </c>
      <c r="C111" s="47" t="s">
        <v>124</v>
      </c>
      <c r="D111" s="28" t="s">
        <v>21</v>
      </c>
      <c r="E111" s="151">
        <v>100</v>
      </c>
      <c r="F111" s="168"/>
      <c r="G111" s="196">
        <f t="shared" si="3"/>
        <v>0</v>
      </c>
      <c r="I111" s="106"/>
      <c r="J111" s="111"/>
      <c r="K111" s="112"/>
      <c r="L111" s="105"/>
      <c r="M111" s="93"/>
    </row>
    <row r="112" spans="1:13" x14ac:dyDescent="0.2">
      <c r="A112" s="143">
        <v>8</v>
      </c>
      <c r="B112" s="27" t="s">
        <v>129</v>
      </c>
      <c r="C112" s="29" t="s">
        <v>56</v>
      </c>
      <c r="D112" s="29" t="s">
        <v>20</v>
      </c>
      <c r="E112" s="151">
        <v>180</v>
      </c>
      <c r="F112" s="168"/>
      <c r="G112" s="196">
        <f t="shared" si="3"/>
        <v>0</v>
      </c>
      <c r="I112" s="106"/>
      <c r="J112" s="105"/>
      <c r="K112" s="112"/>
      <c r="L112" s="105"/>
      <c r="M112" s="93"/>
    </row>
    <row r="113" spans="1:13" x14ac:dyDescent="0.2">
      <c r="A113" s="143">
        <v>9</v>
      </c>
      <c r="B113" s="27" t="s">
        <v>139</v>
      </c>
      <c r="C113" s="29" t="s">
        <v>140</v>
      </c>
      <c r="D113" s="29" t="s">
        <v>20</v>
      </c>
      <c r="E113" s="151">
        <v>120</v>
      </c>
      <c r="F113" s="168"/>
      <c r="G113" s="196">
        <f t="shared" si="3"/>
        <v>0</v>
      </c>
      <c r="I113" s="106"/>
      <c r="J113" s="105"/>
      <c r="K113" s="112"/>
      <c r="L113" s="105"/>
      <c r="M113" s="93"/>
    </row>
    <row r="114" spans="1:13" x14ac:dyDescent="0.2">
      <c r="A114" s="143">
        <v>10</v>
      </c>
      <c r="B114" s="27" t="s">
        <v>57</v>
      </c>
      <c r="C114" s="29" t="s">
        <v>56</v>
      </c>
      <c r="D114" s="29" t="s">
        <v>20</v>
      </c>
      <c r="E114" s="151">
        <v>100</v>
      </c>
      <c r="F114" s="168"/>
      <c r="G114" s="196">
        <f t="shared" si="3"/>
        <v>0</v>
      </c>
      <c r="I114" s="106"/>
      <c r="J114" s="105"/>
      <c r="K114" s="112"/>
      <c r="L114" s="105"/>
      <c r="M114" s="93"/>
    </row>
    <row r="115" spans="1:13" x14ac:dyDescent="0.2">
      <c r="A115" s="143">
        <v>11</v>
      </c>
      <c r="B115" s="52" t="s">
        <v>58</v>
      </c>
      <c r="C115" s="29" t="s">
        <v>56</v>
      </c>
      <c r="D115" s="29" t="s">
        <v>20</v>
      </c>
      <c r="E115" s="151">
        <v>100</v>
      </c>
      <c r="F115" s="168"/>
      <c r="G115" s="196">
        <f t="shared" si="3"/>
        <v>0</v>
      </c>
      <c r="I115" s="122"/>
      <c r="J115" s="123"/>
      <c r="K115" s="124"/>
      <c r="L115" s="105"/>
      <c r="M115" s="93"/>
    </row>
    <row r="116" spans="1:13" x14ac:dyDescent="0.2">
      <c r="A116" s="143">
        <v>12</v>
      </c>
      <c r="B116" s="27" t="s">
        <v>0</v>
      </c>
      <c r="C116" s="29" t="s">
        <v>101</v>
      </c>
      <c r="D116" s="28" t="s">
        <v>20</v>
      </c>
      <c r="E116" s="151">
        <v>20</v>
      </c>
      <c r="F116" s="168"/>
      <c r="G116" s="196">
        <f t="shared" si="3"/>
        <v>0</v>
      </c>
      <c r="I116" s="106"/>
      <c r="J116" s="111"/>
      <c r="K116" s="112"/>
      <c r="L116" s="105"/>
      <c r="M116" s="93"/>
    </row>
    <row r="117" spans="1:13" s="8" customFormat="1" ht="15.75" x14ac:dyDescent="0.25">
      <c r="A117" s="143">
        <v>13</v>
      </c>
      <c r="B117" s="53" t="s">
        <v>1</v>
      </c>
      <c r="C117" s="58" t="s">
        <v>59</v>
      </c>
      <c r="D117" s="58" t="s">
        <v>20</v>
      </c>
      <c r="E117" s="151">
        <v>20</v>
      </c>
      <c r="F117" s="168"/>
      <c r="G117" s="196">
        <f t="shared" si="3"/>
        <v>0</v>
      </c>
      <c r="H117" s="6"/>
      <c r="I117" s="125"/>
      <c r="J117" s="126"/>
      <c r="K117" s="126"/>
      <c r="L117" s="105"/>
      <c r="M117" s="96"/>
    </row>
    <row r="118" spans="1:13" s="8" customFormat="1" ht="15.75" x14ac:dyDescent="0.25">
      <c r="A118" s="143">
        <v>14</v>
      </c>
      <c r="B118" s="54" t="s">
        <v>60</v>
      </c>
      <c r="C118" s="58" t="s">
        <v>59</v>
      </c>
      <c r="D118" s="202" t="s">
        <v>20</v>
      </c>
      <c r="E118" s="151">
        <v>130</v>
      </c>
      <c r="F118" s="168"/>
      <c r="G118" s="196">
        <f t="shared" si="3"/>
        <v>0</v>
      </c>
      <c r="H118" s="6"/>
      <c r="I118" s="125"/>
      <c r="J118" s="127"/>
      <c r="K118" s="124"/>
      <c r="L118" s="105"/>
      <c r="M118" s="96"/>
    </row>
    <row r="119" spans="1:13" ht="15.75" x14ac:dyDescent="0.25">
      <c r="A119" s="143">
        <v>15</v>
      </c>
      <c r="B119" s="53" t="s">
        <v>61</v>
      </c>
      <c r="C119" s="29" t="s">
        <v>59</v>
      </c>
      <c r="D119" s="58" t="s">
        <v>20</v>
      </c>
      <c r="E119" s="151">
        <v>50</v>
      </c>
      <c r="F119" s="168"/>
      <c r="G119" s="196">
        <f t="shared" si="3"/>
        <v>0</v>
      </c>
      <c r="H119" s="8"/>
      <c r="I119" s="125"/>
      <c r="J119" s="126"/>
      <c r="K119" s="124"/>
      <c r="L119" s="105"/>
      <c r="M119" s="93"/>
    </row>
    <row r="120" spans="1:13" x14ac:dyDescent="0.2">
      <c r="A120" s="143">
        <v>16</v>
      </c>
      <c r="B120" s="53" t="s">
        <v>2</v>
      </c>
      <c r="C120" s="29" t="s">
        <v>56</v>
      </c>
      <c r="D120" s="203" t="s">
        <v>20</v>
      </c>
      <c r="E120" s="151">
        <v>100</v>
      </c>
      <c r="F120" s="168"/>
      <c r="G120" s="196">
        <f t="shared" si="3"/>
        <v>0</v>
      </c>
      <c r="I120" s="125"/>
      <c r="J120" s="126"/>
      <c r="K120" s="126"/>
      <c r="L120" s="105"/>
      <c r="M120" s="93"/>
    </row>
    <row r="121" spans="1:13" x14ac:dyDescent="0.2">
      <c r="A121" s="143">
        <v>17</v>
      </c>
      <c r="B121" s="89" t="s">
        <v>28</v>
      </c>
      <c r="C121" s="29" t="s">
        <v>59</v>
      </c>
      <c r="D121" s="204" t="s">
        <v>20</v>
      </c>
      <c r="E121" s="151">
        <v>50</v>
      </c>
      <c r="F121" s="168"/>
      <c r="G121" s="196">
        <f t="shared" si="3"/>
        <v>0</v>
      </c>
      <c r="I121" s="125"/>
      <c r="J121" s="126"/>
      <c r="K121" s="126"/>
      <c r="L121" s="105"/>
      <c r="M121" s="93"/>
    </row>
    <row r="122" spans="1:13" x14ac:dyDescent="0.2">
      <c r="A122" s="143">
        <v>18</v>
      </c>
      <c r="B122" s="27" t="s">
        <v>62</v>
      </c>
      <c r="C122" s="29" t="s">
        <v>59</v>
      </c>
      <c r="D122" s="29" t="s">
        <v>20</v>
      </c>
      <c r="E122" s="151">
        <v>360</v>
      </c>
      <c r="F122" s="168"/>
      <c r="G122" s="196">
        <f t="shared" si="3"/>
        <v>0</v>
      </c>
      <c r="I122" s="106"/>
      <c r="J122" s="105"/>
      <c r="K122" s="112"/>
      <c r="L122" s="105"/>
      <c r="M122" s="93"/>
    </row>
    <row r="123" spans="1:13" ht="15.75" x14ac:dyDescent="0.25">
      <c r="A123" s="140"/>
      <c r="B123" s="38" t="s">
        <v>26</v>
      </c>
      <c r="C123" s="40"/>
      <c r="D123" s="34"/>
      <c r="E123" s="233">
        <f>SUM(E106:E122)</f>
        <v>2520</v>
      </c>
      <c r="F123" s="234"/>
      <c r="G123" s="163">
        <f>SUM(G106:G122)</f>
        <v>0</v>
      </c>
      <c r="H123" s="137"/>
      <c r="I123" s="104"/>
      <c r="J123" s="99"/>
      <c r="K123" s="119"/>
      <c r="L123" s="115"/>
      <c r="M123" s="93"/>
    </row>
    <row r="124" spans="1:13" ht="24" x14ac:dyDescent="0.2">
      <c r="A124" s="140"/>
      <c r="B124" s="38" t="s">
        <v>85</v>
      </c>
      <c r="C124" s="34"/>
      <c r="D124" s="34"/>
      <c r="E124" s="34"/>
      <c r="F124" s="34"/>
      <c r="G124" s="34"/>
      <c r="I124" s="104"/>
      <c r="J124" s="99"/>
      <c r="K124" s="119"/>
      <c r="L124" s="115"/>
      <c r="M124" s="93"/>
    </row>
    <row r="125" spans="1:13" ht="24.75" thickBot="1" x14ac:dyDescent="0.25">
      <c r="A125" s="141"/>
      <c r="B125" s="171" t="s">
        <v>94</v>
      </c>
      <c r="C125" s="34"/>
      <c r="D125" s="49"/>
      <c r="E125" s="34"/>
      <c r="F125" s="34"/>
      <c r="G125" s="34"/>
      <c r="I125" s="115"/>
      <c r="J125" s="99"/>
      <c r="K125" s="119"/>
      <c r="L125" s="115"/>
      <c r="M125" s="93"/>
    </row>
    <row r="126" spans="1:13" ht="24.75" thickBot="1" x14ac:dyDescent="0.25">
      <c r="A126" s="145"/>
      <c r="B126" s="86" t="s">
        <v>14</v>
      </c>
      <c r="C126" s="88"/>
      <c r="D126" s="87"/>
      <c r="E126" s="156"/>
      <c r="F126" s="182"/>
      <c r="G126" s="179"/>
      <c r="I126" s="115"/>
      <c r="J126" s="111"/>
      <c r="K126" s="117"/>
      <c r="L126" s="105"/>
      <c r="M126" s="93"/>
    </row>
    <row r="127" spans="1:13" x14ac:dyDescent="0.2">
      <c r="A127" s="146"/>
      <c r="B127" s="55" t="s">
        <v>3</v>
      </c>
      <c r="C127" s="57"/>
      <c r="D127" s="56"/>
      <c r="E127" s="82"/>
      <c r="F127" s="188"/>
      <c r="G127" s="164"/>
      <c r="I127" s="115"/>
      <c r="J127" s="105"/>
      <c r="K127" s="112"/>
      <c r="L127" s="105"/>
      <c r="M127" s="93"/>
    </row>
    <row r="128" spans="1:13" x14ac:dyDescent="0.2">
      <c r="A128" s="147">
        <v>1</v>
      </c>
      <c r="B128" s="89" t="s">
        <v>63</v>
      </c>
      <c r="C128" s="29"/>
      <c r="D128" s="29" t="s">
        <v>25</v>
      </c>
      <c r="E128" s="151">
        <v>2000</v>
      </c>
      <c r="F128" s="168"/>
      <c r="G128" s="196">
        <f t="shared" ref="G128:G162" si="4">SUM(E128*F128)</f>
        <v>0</v>
      </c>
      <c r="I128" s="104"/>
      <c r="J128" s="105"/>
      <c r="K128" s="112"/>
      <c r="L128" s="105"/>
      <c r="M128" s="93"/>
    </row>
    <row r="129" spans="1:13" x14ac:dyDescent="0.2">
      <c r="A129" s="147">
        <v>2</v>
      </c>
      <c r="B129" s="89" t="s">
        <v>64</v>
      </c>
      <c r="C129" s="29"/>
      <c r="D129" s="29" t="s">
        <v>25</v>
      </c>
      <c r="E129" s="151">
        <v>460</v>
      </c>
      <c r="F129" s="168"/>
      <c r="G129" s="196">
        <f t="shared" si="4"/>
        <v>0</v>
      </c>
      <c r="I129" s="104"/>
      <c r="J129" s="105"/>
      <c r="K129" s="112"/>
      <c r="L129" s="105"/>
      <c r="M129" s="93"/>
    </row>
    <row r="130" spans="1:13" x14ac:dyDescent="0.2">
      <c r="A130" s="147">
        <v>3</v>
      </c>
      <c r="B130" s="27" t="s">
        <v>65</v>
      </c>
      <c r="C130" s="29"/>
      <c r="D130" s="29" t="s">
        <v>25</v>
      </c>
      <c r="E130" s="151">
        <v>460</v>
      </c>
      <c r="F130" s="168"/>
      <c r="G130" s="196">
        <f t="shared" si="4"/>
        <v>0</v>
      </c>
      <c r="I130" s="106"/>
      <c r="J130" s="105"/>
      <c r="K130" s="112"/>
      <c r="L130" s="105"/>
      <c r="M130" s="93"/>
    </row>
    <row r="131" spans="1:13" x14ac:dyDescent="0.2">
      <c r="A131" s="147">
        <v>4</v>
      </c>
      <c r="B131" s="59" t="s">
        <v>143</v>
      </c>
      <c r="C131" s="29"/>
      <c r="D131" s="83" t="s">
        <v>25</v>
      </c>
      <c r="E131" s="151">
        <v>120</v>
      </c>
      <c r="F131" s="168"/>
      <c r="G131" s="196">
        <f t="shared" si="4"/>
        <v>0</v>
      </c>
      <c r="I131" s="125"/>
      <c r="J131" s="108"/>
      <c r="K131" s="124"/>
      <c r="L131" s="108"/>
      <c r="M131" s="93"/>
    </row>
    <row r="132" spans="1:13" x14ac:dyDescent="0.2">
      <c r="A132" s="147">
        <v>5</v>
      </c>
      <c r="B132" s="27" t="s">
        <v>66</v>
      </c>
      <c r="C132" s="29"/>
      <c r="D132" s="29" t="s">
        <v>25</v>
      </c>
      <c r="E132" s="151">
        <v>460</v>
      </c>
      <c r="F132" s="168"/>
      <c r="G132" s="196">
        <f t="shared" si="4"/>
        <v>0</v>
      </c>
      <c r="I132" s="106"/>
      <c r="J132" s="105"/>
      <c r="K132" s="112"/>
      <c r="L132" s="105"/>
      <c r="M132" s="93"/>
    </row>
    <row r="133" spans="1:13" x14ac:dyDescent="0.2">
      <c r="A133" s="147"/>
      <c r="B133" s="35" t="s">
        <v>4</v>
      </c>
      <c r="C133" s="60"/>
      <c r="D133" s="44"/>
      <c r="E133" s="157"/>
      <c r="F133" s="180"/>
      <c r="G133" s="166"/>
      <c r="I133" s="115"/>
      <c r="J133" s="105"/>
      <c r="K133" s="112"/>
      <c r="L133" s="105"/>
      <c r="M133" s="93"/>
    </row>
    <row r="134" spans="1:13" x14ac:dyDescent="0.2">
      <c r="A134" s="147">
        <v>1</v>
      </c>
      <c r="B134" s="30" t="s">
        <v>141</v>
      </c>
      <c r="C134" s="29"/>
      <c r="D134" s="29" t="s">
        <v>25</v>
      </c>
      <c r="E134" s="158">
        <v>200</v>
      </c>
      <c r="F134" s="168"/>
      <c r="G134" s="196">
        <f t="shared" si="4"/>
        <v>0</v>
      </c>
      <c r="I134" s="112"/>
      <c r="J134" s="105"/>
      <c r="K134" s="112"/>
      <c r="L134" s="105"/>
      <c r="M134" s="93"/>
    </row>
    <row r="135" spans="1:13" x14ac:dyDescent="0.2">
      <c r="A135" s="147">
        <v>2</v>
      </c>
      <c r="B135" s="30" t="s">
        <v>142</v>
      </c>
      <c r="C135" s="29"/>
      <c r="D135" s="29" t="s">
        <v>25</v>
      </c>
      <c r="E135" s="158">
        <v>380</v>
      </c>
      <c r="F135" s="168"/>
      <c r="G135" s="196">
        <f t="shared" si="4"/>
        <v>0</v>
      </c>
      <c r="I135" s="112"/>
      <c r="J135" s="105"/>
      <c r="K135" s="112"/>
      <c r="L135" s="105"/>
      <c r="M135" s="93"/>
    </row>
    <row r="136" spans="1:13" x14ac:dyDescent="0.2">
      <c r="A136" s="147">
        <v>3</v>
      </c>
      <c r="B136" s="30" t="s">
        <v>67</v>
      </c>
      <c r="C136" s="29"/>
      <c r="D136" s="29" t="s">
        <v>25</v>
      </c>
      <c r="E136" s="158">
        <v>600</v>
      </c>
      <c r="F136" s="168"/>
      <c r="G136" s="196">
        <f t="shared" si="4"/>
        <v>0</v>
      </c>
      <c r="I136" s="112"/>
      <c r="J136" s="105"/>
      <c r="K136" s="112"/>
      <c r="L136" s="105"/>
      <c r="M136" s="93"/>
    </row>
    <row r="137" spans="1:13" x14ac:dyDescent="0.2">
      <c r="A137" s="147">
        <v>4</v>
      </c>
      <c r="B137" s="30" t="s">
        <v>102</v>
      </c>
      <c r="C137" s="29"/>
      <c r="D137" s="29" t="s">
        <v>25</v>
      </c>
      <c r="E137" s="158">
        <v>20</v>
      </c>
      <c r="F137" s="168"/>
      <c r="G137" s="196">
        <f t="shared" si="4"/>
        <v>0</v>
      </c>
      <c r="I137" s="112"/>
      <c r="J137" s="105"/>
      <c r="K137" s="112"/>
      <c r="L137" s="105"/>
      <c r="M137" s="93"/>
    </row>
    <row r="138" spans="1:13" x14ac:dyDescent="0.2">
      <c r="A138" s="147">
        <v>5</v>
      </c>
      <c r="B138" s="27" t="s">
        <v>68</v>
      </c>
      <c r="C138" s="29"/>
      <c r="D138" s="29" t="s">
        <v>25</v>
      </c>
      <c r="E138" s="158">
        <v>250</v>
      </c>
      <c r="F138" s="168"/>
      <c r="G138" s="196">
        <f t="shared" si="4"/>
        <v>0</v>
      </c>
      <c r="I138" s="106"/>
      <c r="J138" s="105"/>
      <c r="K138" s="112"/>
      <c r="L138" s="105"/>
      <c r="M138" s="93"/>
    </row>
    <row r="139" spans="1:13" x14ac:dyDescent="0.2">
      <c r="A139" s="147">
        <v>6</v>
      </c>
      <c r="B139" s="27" t="s">
        <v>69</v>
      </c>
      <c r="C139" s="29"/>
      <c r="D139" s="29" t="s">
        <v>25</v>
      </c>
      <c r="E139" s="158">
        <v>1300</v>
      </c>
      <c r="F139" s="168"/>
      <c r="G139" s="196">
        <f t="shared" si="4"/>
        <v>0</v>
      </c>
      <c r="I139" s="106"/>
      <c r="J139" s="105"/>
      <c r="K139" s="112"/>
      <c r="L139" s="105"/>
      <c r="M139" s="93"/>
    </row>
    <row r="140" spans="1:13" x14ac:dyDescent="0.2">
      <c r="A140" s="147">
        <v>7</v>
      </c>
      <c r="B140" s="27" t="s">
        <v>70</v>
      </c>
      <c r="C140" s="29"/>
      <c r="D140" s="29" t="s">
        <v>25</v>
      </c>
      <c r="E140" s="158">
        <v>360</v>
      </c>
      <c r="F140" s="168"/>
      <c r="G140" s="196">
        <f t="shared" si="4"/>
        <v>0</v>
      </c>
      <c r="I140" s="106"/>
      <c r="J140" s="105"/>
      <c r="K140" s="112"/>
      <c r="L140" s="105"/>
      <c r="M140" s="93"/>
    </row>
    <row r="141" spans="1:13" x14ac:dyDescent="0.2">
      <c r="A141" s="147">
        <v>8</v>
      </c>
      <c r="B141" s="27" t="s">
        <v>71</v>
      </c>
      <c r="C141" s="29"/>
      <c r="D141" s="29" t="s">
        <v>25</v>
      </c>
      <c r="E141" s="158">
        <v>100</v>
      </c>
      <c r="F141" s="168"/>
      <c r="G141" s="196">
        <f t="shared" si="4"/>
        <v>0</v>
      </c>
      <c r="I141" s="106"/>
      <c r="J141" s="105"/>
      <c r="K141" s="112"/>
      <c r="L141" s="105"/>
      <c r="M141" s="93"/>
    </row>
    <row r="142" spans="1:13" x14ac:dyDescent="0.2">
      <c r="A142" s="147">
        <v>9</v>
      </c>
      <c r="B142" s="89" t="s">
        <v>166</v>
      </c>
      <c r="C142" s="29"/>
      <c r="D142" s="29" t="s">
        <v>25</v>
      </c>
      <c r="E142" s="158">
        <v>50</v>
      </c>
      <c r="F142" s="168"/>
      <c r="G142" s="196">
        <f t="shared" si="4"/>
        <v>0</v>
      </c>
      <c r="I142" s="104"/>
      <c r="J142" s="105"/>
      <c r="K142" s="112"/>
      <c r="L142" s="105"/>
      <c r="M142" s="93"/>
    </row>
    <row r="143" spans="1:13" x14ac:dyDescent="0.2">
      <c r="A143" s="147">
        <v>10</v>
      </c>
      <c r="B143" s="27" t="s">
        <v>72</v>
      </c>
      <c r="C143" s="29"/>
      <c r="D143" s="29" t="s">
        <v>25</v>
      </c>
      <c r="E143" s="158">
        <v>60</v>
      </c>
      <c r="F143" s="168"/>
      <c r="G143" s="196">
        <f t="shared" si="4"/>
        <v>0</v>
      </c>
      <c r="I143" s="106"/>
      <c r="J143" s="105"/>
      <c r="K143" s="112"/>
      <c r="L143" s="105"/>
      <c r="M143" s="93"/>
    </row>
    <row r="144" spans="1:13" x14ac:dyDescent="0.2">
      <c r="A144" s="147">
        <v>11</v>
      </c>
      <c r="B144" s="89" t="s">
        <v>73</v>
      </c>
      <c r="C144" s="134"/>
      <c r="D144" s="134" t="s">
        <v>165</v>
      </c>
      <c r="E144" s="158">
        <v>10</v>
      </c>
      <c r="F144" s="168"/>
      <c r="G144" s="196">
        <f t="shared" si="4"/>
        <v>0</v>
      </c>
      <c r="I144" s="125"/>
      <c r="J144" s="105"/>
      <c r="K144" s="112"/>
      <c r="L144" s="105"/>
      <c r="M144" s="93"/>
    </row>
    <row r="145" spans="1:13" x14ac:dyDescent="0.2">
      <c r="A145" s="147"/>
      <c r="B145" s="35" t="s">
        <v>5</v>
      </c>
      <c r="C145" s="60"/>
      <c r="D145" s="44"/>
      <c r="E145" s="157"/>
      <c r="F145" s="189"/>
      <c r="G145" s="167"/>
      <c r="I145" s="115"/>
      <c r="J145" s="105"/>
      <c r="K145" s="112"/>
      <c r="L145" s="105"/>
      <c r="M145" s="93"/>
    </row>
    <row r="146" spans="1:13" x14ac:dyDescent="0.2">
      <c r="A146" s="147">
        <v>12</v>
      </c>
      <c r="B146" s="90" t="s">
        <v>74</v>
      </c>
      <c r="C146" s="29" t="s">
        <v>105</v>
      </c>
      <c r="D146" s="61" t="s">
        <v>25</v>
      </c>
      <c r="E146" s="159">
        <v>180</v>
      </c>
      <c r="F146" s="168"/>
      <c r="G146" s="196">
        <f t="shared" si="4"/>
        <v>0</v>
      </c>
      <c r="I146" s="120"/>
      <c r="J146" s="105"/>
      <c r="K146" s="112"/>
      <c r="L146" s="105"/>
      <c r="M146" s="93"/>
    </row>
    <row r="147" spans="1:13" x14ac:dyDescent="0.2">
      <c r="A147" s="147">
        <v>13</v>
      </c>
      <c r="B147" s="90" t="s">
        <v>159</v>
      </c>
      <c r="C147" s="29" t="s">
        <v>160</v>
      </c>
      <c r="D147" s="61" t="s">
        <v>25</v>
      </c>
      <c r="E147" s="159">
        <v>80</v>
      </c>
      <c r="F147" s="168"/>
      <c r="G147" s="196">
        <f t="shared" si="4"/>
        <v>0</v>
      </c>
      <c r="I147" s="120"/>
      <c r="J147" s="105"/>
      <c r="K147" s="112"/>
      <c r="L147" s="105"/>
      <c r="M147" s="93"/>
    </row>
    <row r="148" spans="1:13" ht="21.75" customHeight="1" x14ac:dyDescent="0.2">
      <c r="A148" s="147"/>
      <c r="B148" s="35" t="s">
        <v>6</v>
      </c>
      <c r="C148" s="60"/>
      <c r="D148" s="44"/>
      <c r="E148" s="157"/>
      <c r="F148" s="180"/>
      <c r="G148" s="167"/>
      <c r="I148" s="115"/>
      <c r="J148" s="105"/>
      <c r="K148" s="112"/>
      <c r="L148" s="105"/>
      <c r="M148" s="93"/>
    </row>
    <row r="149" spans="1:13" x14ac:dyDescent="0.2">
      <c r="A149" s="147">
        <v>14</v>
      </c>
      <c r="B149" s="89" t="s">
        <v>75</v>
      </c>
      <c r="C149" s="29" t="s">
        <v>161</v>
      </c>
      <c r="D149" s="29" t="s">
        <v>76</v>
      </c>
      <c r="E149" s="158">
        <v>1050</v>
      </c>
      <c r="F149" s="168"/>
      <c r="G149" s="196">
        <f t="shared" si="4"/>
        <v>0</v>
      </c>
      <c r="I149" s="104"/>
      <c r="J149" s="105"/>
      <c r="K149" s="112"/>
      <c r="L149" s="128"/>
      <c r="M149" s="93"/>
    </row>
    <row r="150" spans="1:13" x14ac:dyDescent="0.2">
      <c r="A150" s="147">
        <v>15</v>
      </c>
      <c r="B150" s="89"/>
      <c r="C150" s="29"/>
      <c r="D150" s="29"/>
      <c r="E150" s="158"/>
      <c r="F150" s="168"/>
      <c r="G150" s="196">
        <f t="shared" si="4"/>
        <v>0</v>
      </c>
      <c r="I150" s="104"/>
      <c r="J150" s="105"/>
      <c r="K150" s="112"/>
      <c r="L150" s="128"/>
      <c r="M150" s="93"/>
    </row>
    <row r="151" spans="1:13" x14ac:dyDescent="0.2">
      <c r="A151" s="147">
        <v>16</v>
      </c>
      <c r="B151" s="89" t="s">
        <v>77</v>
      </c>
      <c r="C151" s="29" t="s">
        <v>161</v>
      </c>
      <c r="D151" s="29" t="s">
        <v>76</v>
      </c>
      <c r="E151" s="158">
        <v>350</v>
      </c>
      <c r="F151" s="168"/>
      <c r="G151" s="196">
        <f t="shared" si="4"/>
        <v>0</v>
      </c>
      <c r="I151" s="104"/>
      <c r="J151" s="105"/>
      <c r="K151" s="112"/>
      <c r="L151" s="128"/>
      <c r="M151" s="93"/>
    </row>
    <row r="152" spans="1:13" x14ac:dyDescent="0.2">
      <c r="A152" s="147">
        <v>17</v>
      </c>
      <c r="B152" s="89" t="s">
        <v>78</v>
      </c>
      <c r="C152" s="29" t="s">
        <v>161</v>
      </c>
      <c r="D152" s="29" t="s">
        <v>76</v>
      </c>
      <c r="E152" s="158">
        <v>120</v>
      </c>
      <c r="F152" s="168"/>
      <c r="G152" s="196">
        <f t="shared" si="4"/>
        <v>0</v>
      </c>
      <c r="I152" s="104"/>
      <c r="J152" s="105"/>
      <c r="K152" s="112"/>
      <c r="L152" s="128"/>
      <c r="M152" s="93"/>
    </row>
    <row r="153" spans="1:13" x14ac:dyDescent="0.2">
      <c r="A153" s="147">
        <v>18</v>
      </c>
      <c r="B153" s="89" t="s">
        <v>80</v>
      </c>
      <c r="C153" s="29" t="s">
        <v>161</v>
      </c>
      <c r="D153" s="29" t="s">
        <v>76</v>
      </c>
      <c r="E153" s="158">
        <v>140</v>
      </c>
      <c r="F153" s="168"/>
      <c r="G153" s="196">
        <f t="shared" si="4"/>
        <v>0</v>
      </c>
      <c r="I153" s="104"/>
      <c r="J153" s="105"/>
      <c r="K153" s="112"/>
      <c r="L153" s="128"/>
      <c r="M153" s="93"/>
    </row>
    <row r="154" spans="1:13" x14ac:dyDescent="0.2">
      <c r="A154" s="147">
        <v>19</v>
      </c>
      <c r="B154" s="89"/>
      <c r="C154" s="29"/>
      <c r="D154" s="29"/>
      <c r="E154" s="158"/>
      <c r="F154" s="168"/>
      <c r="G154" s="196">
        <f t="shared" si="4"/>
        <v>0</v>
      </c>
      <c r="I154" s="104"/>
      <c r="J154" s="105"/>
      <c r="K154" s="112"/>
      <c r="L154" s="128"/>
      <c r="M154" s="93"/>
    </row>
    <row r="155" spans="1:13" x14ac:dyDescent="0.2">
      <c r="A155" s="147">
        <v>20</v>
      </c>
      <c r="B155" s="89"/>
      <c r="C155" s="29"/>
      <c r="D155" s="29"/>
      <c r="E155" s="158"/>
      <c r="F155" s="168"/>
      <c r="G155" s="196">
        <f t="shared" si="4"/>
        <v>0</v>
      </c>
      <c r="I155" s="104"/>
      <c r="J155" s="105"/>
      <c r="K155" s="112"/>
      <c r="L155" s="128"/>
      <c r="M155" s="93"/>
    </row>
    <row r="156" spans="1:13" x14ac:dyDescent="0.2">
      <c r="A156" s="147">
        <v>21</v>
      </c>
      <c r="B156" s="89"/>
      <c r="C156" s="29"/>
      <c r="D156" s="29"/>
      <c r="E156" s="158"/>
      <c r="F156" s="168"/>
      <c r="G156" s="196">
        <f t="shared" si="4"/>
        <v>0</v>
      </c>
      <c r="I156" s="104"/>
      <c r="J156" s="105"/>
      <c r="K156" s="112"/>
      <c r="L156" s="128"/>
      <c r="M156" s="93"/>
    </row>
    <row r="157" spans="1:13" x14ac:dyDescent="0.2">
      <c r="A157" s="147">
        <v>22</v>
      </c>
      <c r="B157" s="89"/>
      <c r="C157" s="29"/>
      <c r="D157" s="29"/>
      <c r="E157" s="158"/>
      <c r="F157" s="168"/>
      <c r="G157" s="196">
        <f t="shared" si="4"/>
        <v>0</v>
      </c>
      <c r="I157" s="104"/>
      <c r="J157" s="105"/>
      <c r="K157" s="112"/>
      <c r="L157" s="128"/>
      <c r="M157" s="93"/>
    </row>
    <row r="158" spans="1:13" x14ac:dyDescent="0.2">
      <c r="A158" s="147">
        <v>23</v>
      </c>
      <c r="B158" s="89" t="s">
        <v>103</v>
      </c>
      <c r="C158" s="205" t="s">
        <v>126</v>
      </c>
      <c r="D158" s="29" t="s">
        <v>76</v>
      </c>
      <c r="E158" s="158">
        <v>50</v>
      </c>
      <c r="F158" s="168"/>
      <c r="G158" s="196">
        <f t="shared" si="4"/>
        <v>0</v>
      </c>
      <c r="I158" s="104"/>
      <c r="J158" s="105"/>
      <c r="K158" s="112"/>
      <c r="L158" s="128"/>
      <c r="M158" s="93"/>
    </row>
    <row r="159" spans="1:13" x14ac:dyDescent="0.2">
      <c r="A159" s="147">
        <v>24</v>
      </c>
      <c r="B159" s="89" t="s">
        <v>81</v>
      </c>
      <c r="C159" s="29" t="s">
        <v>162</v>
      </c>
      <c r="D159" s="29" t="s">
        <v>76</v>
      </c>
      <c r="E159" s="158">
        <v>80</v>
      </c>
      <c r="F159" s="168"/>
      <c r="G159" s="196">
        <f t="shared" si="4"/>
        <v>0</v>
      </c>
      <c r="I159" s="104"/>
      <c r="J159" s="105"/>
      <c r="K159" s="112"/>
      <c r="L159" s="128"/>
      <c r="M159" s="93"/>
    </row>
    <row r="160" spans="1:13" x14ac:dyDescent="0.2">
      <c r="A160" s="147">
        <v>25</v>
      </c>
      <c r="B160" s="89"/>
      <c r="C160" s="29"/>
      <c r="D160" s="29"/>
      <c r="E160" s="158"/>
      <c r="F160" s="168"/>
      <c r="G160" s="196">
        <f t="shared" si="4"/>
        <v>0</v>
      </c>
      <c r="I160" s="104"/>
      <c r="J160" s="105"/>
      <c r="K160" s="112"/>
      <c r="L160" s="128"/>
      <c r="M160" s="93"/>
    </row>
    <row r="161" spans="1:13" x14ac:dyDescent="0.2">
      <c r="A161" s="147">
        <v>26</v>
      </c>
      <c r="B161" s="89"/>
      <c r="C161" s="29"/>
      <c r="D161" s="29"/>
      <c r="E161" s="158"/>
      <c r="F161" s="168"/>
      <c r="G161" s="196">
        <f t="shared" si="4"/>
        <v>0</v>
      </c>
      <c r="I161" s="104"/>
      <c r="J161" s="105"/>
      <c r="K161" s="112"/>
      <c r="L161" s="128"/>
      <c r="M161" s="93"/>
    </row>
    <row r="162" spans="1:13" x14ac:dyDescent="0.2">
      <c r="A162" s="147">
        <v>27</v>
      </c>
      <c r="B162" s="89" t="s">
        <v>82</v>
      </c>
      <c r="C162" s="205" t="s">
        <v>125</v>
      </c>
      <c r="D162" s="58" t="s">
        <v>20</v>
      </c>
      <c r="E162" s="158">
        <v>40</v>
      </c>
      <c r="F162" s="168"/>
      <c r="G162" s="196">
        <f t="shared" si="4"/>
        <v>0</v>
      </c>
      <c r="I162" s="104"/>
      <c r="J162" s="128"/>
      <c r="K162" s="129"/>
      <c r="L162" s="128"/>
      <c r="M162" s="93"/>
    </row>
    <row r="163" spans="1:13" s="8" customFormat="1" ht="15.75" x14ac:dyDescent="0.25">
      <c r="A163" s="147"/>
      <c r="B163" s="35" t="s">
        <v>7</v>
      </c>
      <c r="C163" s="60"/>
      <c r="D163" s="44"/>
      <c r="E163" s="157"/>
      <c r="F163" s="180"/>
      <c r="G163" s="167"/>
      <c r="H163" s="6"/>
      <c r="I163" s="115"/>
      <c r="J163" s="105"/>
      <c r="K163" s="112"/>
      <c r="L163" s="105"/>
      <c r="M163" s="96"/>
    </row>
    <row r="164" spans="1:13" ht="15.75" x14ac:dyDescent="0.25">
      <c r="A164" s="147">
        <v>28</v>
      </c>
      <c r="B164" s="192" t="s">
        <v>83</v>
      </c>
      <c r="C164" s="29" t="s">
        <v>79</v>
      </c>
      <c r="D164" s="29" t="s">
        <v>20</v>
      </c>
      <c r="E164" s="158">
        <v>220</v>
      </c>
      <c r="F164" s="168"/>
      <c r="G164" s="196">
        <f>SUM(E164*F164)</f>
        <v>0</v>
      </c>
      <c r="H164" s="8"/>
      <c r="I164" s="130"/>
      <c r="J164" s="105"/>
      <c r="K164" s="112"/>
      <c r="L164" s="128"/>
      <c r="M164" s="93"/>
    </row>
    <row r="165" spans="1:13" x14ac:dyDescent="0.2">
      <c r="A165" s="147">
        <v>29</v>
      </c>
      <c r="B165" s="27" t="s">
        <v>84</v>
      </c>
      <c r="C165" s="29" t="s">
        <v>79</v>
      </c>
      <c r="D165" s="29" t="s">
        <v>20</v>
      </c>
      <c r="E165" s="158">
        <v>110</v>
      </c>
      <c r="F165" s="168"/>
      <c r="G165" s="196">
        <f>SUM(E165*F165)</f>
        <v>0</v>
      </c>
      <c r="I165" s="119"/>
      <c r="J165" s="105"/>
      <c r="K165" s="112"/>
      <c r="L165" s="128"/>
      <c r="M165" s="93"/>
    </row>
    <row r="166" spans="1:13" s="4" customFormat="1" ht="44.25" customHeight="1" x14ac:dyDescent="0.2">
      <c r="A166" s="140"/>
      <c r="B166" s="38" t="s">
        <v>26</v>
      </c>
      <c r="C166" s="62"/>
      <c r="D166" s="39"/>
      <c r="E166" s="235">
        <f>SUM(E128:E165)</f>
        <v>9250</v>
      </c>
      <c r="F166" s="236"/>
      <c r="G166" s="237">
        <f>SUM(G128:G165)</f>
        <v>0</v>
      </c>
      <c r="H166" s="137"/>
      <c r="I166" s="104"/>
      <c r="J166" s="118"/>
      <c r="K166" s="131"/>
      <c r="L166" s="118"/>
      <c r="M166" s="67"/>
    </row>
    <row r="167" spans="1:13" s="8" customFormat="1" ht="24" x14ac:dyDescent="0.25">
      <c r="A167" s="140"/>
      <c r="B167" s="38" t="s">
        <v>95</v>
      </c>
      <c r="C167" s="62"/>
      <c r="D167" s="39"/>
      <c r="E167" s="41"/>
      <c r="F167" s="41"/>
      <c r="G167" s="42"/>
      <c r="H167" s="6"/>
      <c r="I167" s="132"/>
      <c r="J167" s="133"/>
      <c r="K167" s="133"/>
      <c r="L167" s="133"/>
      <c r="M167" s="96"/>
    </row>
    <row r="168" spans="1:13" ht="24" x14ac:dyDescent="0.25">
      <c r="A168" s="140"/>
      <c r="B168" s="38" t="s">
        <v>96</v>
      </c>
      <c r="C168" s="62"/>
      <c r="D168" s="39"/>
      <c r="E168" s="41"/>
      <c r="F168" s="41"/>
      <c r="G168" s="42"/>
      <c r="H168" s="8"/>
      <c r="I168" s="4"/>
    </row>
    <row r="169" spans="1:13" x14ac:dyDescent="0.2">
      <c r="A169" s="140"/>
      <c r="B169" s="35"/>
      <c r="C169" s="40"/>
      <c r="D169" s="34"/>
      <c r="E169" s="41"/>
      <c r="F169" s="45"/>
      <c r="G169" s="64"/>
      <c r="H169" s="7"/>
      <c r="I169" s="4"/>
    </row>
    <row r="170" spans="1:13" ht="31.5" customHeight="1" x14ac:dyDescent="0.25">
      <c r="A170" s="100"/>
      <c r="B170" s="249" t="s">
        <v>98</v>
      </c>
      <c r="C170" s="249"/>
      <c r="D170" s="249"/>
      <c r="E170" s="66"/>
      <c r="F170" s="67"/>
      <c r="G170" s="8"/>
      <c r="H170" s="63"/>
      <c r="I170" s="4"/>
    </row>
    <row r="171" spans="1:13" ht="22.5" customHeight="1" x14ac:dyDescent="0.2">
      <c r="A171" s="100"/>
      <c r="B171" s="68"/>
      <c r="C171" s="68"/>
      <c r="D171" s="68"/>
      <c r="E171" s="68"/>
      <c r="F171" s="68"/>
      <c r="G171" s="68"/>
      <c r="H171" s="4"/>
    </row>
    <row r="172" spans="1:13" ht="22.5" customHeight="1" x14ac:dyDescent="0.25">
      <c r="B172" s="69" t="s">
        <v>8</v>
      </c>
      <c r="C172" s="69"/>
      <c r="D172" s="70"/>
      <c r="E172" s="250"/>
      <c r="F172" s="250"/>
      <c r="G172" s="8"/>
    </row>
    <row r="173" spans="1:13" ht="22.5" customHeight="1" x14ac:dyDescent="0.2"/>
    <row r="174" spans="1:13" ht="22.5" customHeight="1" x14ac:dyDescent="0.2"/>
    <row r="175" spans="1:13" ht="22.5" customHeight="1" x14ac:dyDescent="0.25">
      <c r="B175" s="245" t="s">
        <v>9</v>
      </c>
      <c r="C175" s="245"/>
      <c r="D175" s="245"/>
      <c r="E175" s="245"/>
      <c r="F175" s="245"/>
      <c r="G175" s="245"/>
    </row>
    <row r="176" spans="1:13" ht="22.5" customHeight="1" x14ac:dyDescent="0.2">
      <c r="B176" s="71"/>
      <c r="C176" s="71"/>
      <c r="D176" s="71"/>
      <c r="E176" s="71"/>
      <c r="F176" s="71"/>
      <c r="G176" s="71"/>
    </row>
    <row r="177" spans="2:10" ht="22.5" customHeight="1" x14ac:dyDescent="0.2">
      <c r="B177" s="246" t="s">
        <v>99</v>
      </c>
      <c r="C177" s="246"/>
      <c r="D177" s="246"/>
      <c r="E177" s="246"/>
      <c r="F177" s="246"/>
      <c r="G177" s="246"/>
    </row>
    <row r="178" spans="2:10" ht="22.5" customHeight="1" x14ac:dyDescent="0.2">
      <c r="B178" s="72"/>
      <c r="C178" s="72"/>
      <c r="D178" s="72"/>
      <c r="E178" s="72"/>
      <c r="F178" s="72"/>
      <c r="G178" s="72"/>
    </row>
    <row r="179" spans="2:10" x14ac:dyDescent="0.2">
      <c r="B179" s="242"/>
      <c r="C179" s="242"/>
      <c r="D179" s="242"/>
      <c r="E179" s="190" t="s">
        <v>10</v>
      </c>
      <c r="F179" s="243" t="s">
        <v>11</v>
      </c>
      <c r="G179" s="244"/>
      <c r="H179" s="149" t="s">
        <v>29</v>
      </c>
    </row>
    <row r="180" spans="2:10" ht="18" x14ac:dyDescent="0.25">
      <c r="B180" s="73" t="s">
        <v>19</v>
      </c>
      <c r="C180" s="193"/>
      <c r="D180" s="74"/>
      <c r="E180" s="217">
        <f>E60</f>
        <v>9920</v>
      </c>
      <c r="F180" s="75"/>
      <c r="G180" s="216">
        <f>G60</f>
        <v>0</v>
      </c>
      <c r="H180" s="219">
        <f>G180*20%+G180</f>
        <v>0</v>
      </c>
      <c r="I180" s="33"/>
      <c r="J180" s="33"/>
    </row>
    <row r="181" spans="2:10" ht="18" x14ac:dyDescent="0.25">
      <c r="B181" s="76" t="s">
        <v>23</v>
      </c>
      <c r="C181" s="194"/>
      <c r="D181" s="77"/>
      <c r="E181" s="217">
        <f>E66</f>
        <v>3440</v>
      </c>
      <c r="F181" s="78"/>
      <c r="G181" s="216">
        <f>G66</f>
        <v>0</v>
      </c>
      <c r="H181" s="219">
        <f t="shared" ref="H181:H186" si="5">G181*20%+G181</f>
        <v>0</v>
      </c>
      <c r="I181" s="33"/>
      <c r="J181" s="33"/>
    </row>
    <row r="182" spans="2:10" ht="18" x14ac:dyDescent="0.25">
      <c r="B182" s="206" t="s">
        <v>24</v>
      </c>
      <c r="C182" s="207"/>
      <c r="D182" s="215"/>
      <c r="E182" s="217">
        <f>E76</f>
        <v>5495</v>
      </c>
      <c r="F182" s="80"/>
      <c r="G182" s="216">
        <f>G76</f>
        <v>0</v>
      </c>
      <c r="H182" s="219">
        <f t="shared" si="5"/>
        <v>0</v>
      </c>
      <c r="I182" s="33"/>
      <c r="J182" s="33"/>
    </row>
    <row r="183" spans="2:10" ht="18" x14ac:dyDescent="0.25">
      <c r="B183" s="211" t="s">
        <v>27</v>
      </c>
      <c r="C183" s="213"/>
      <c r="D183" s="214"/>
      <c r="E183" s="218">
        <f>E92</f>
        <v>12640</v>
      </c>
      <c r="F183" s="78"/>
      <c r="G183" s="216">
        <f>G92</f>
        <v>0</v>
      </c>
      <c r="H183" s="219">
        <f t="shared" si="5"/>
        <v>0</v>
      </c>
      <c r="I183" s="33"/>
      <c r="J183" s="33"/>
    </row>
    <row r="184" spans="2:10" ht="18" x14ac:dyDescent="0.25">
      <c r="B184" s="211" t="s">
        <v>15</v>
      </c>
      <c r="C184" s="213"/>
      <c r="D184" s="212"/>
      <c r="E184" s="218">
        <f>E102</f>
        <v>1760</v>
      </c>
      <c r="F184" s="78"/>
      <c r="G184" s="216">
        <f>G102</f>
        <v>0</v>
      </c>
      <c r="H184" s="219">
        <f t="shared" si="5"/>
        <v>0</v>
      </c>
      <c r="I184" s="33"/>
      <c r="J184" s="33"/>
    </row>
    <row r="185" spans="2:10" ht="18" x14ac:dyDescent="0.25">
      <c r="B185" s="208" t="s">
        <v>13</v>
      </c>
      <c r="C185" s="209"/>
      <c r="D185" s="210"/>
      <c r="E185" s="217">
        <f>E123</f>
        <v>2520</v>
      </c>
      <c r="F185" s="80"/>
      <c r="G185" s="216">
        <f>G123</f>
        <v>0</v>
      </c>
      <c r="H185" s="219">
        <f t="shared" si="5"/>
        <v>0</v>
      </c>
      <c r="I185" s="33"/>
      <c r="J185" s="33"/>
    </row>
    <row r="186" spans="2:10" ht="18" x14ac:dyDescent="0.25">
      <c r="B186" s="79" t="s">
        <v>14</v>
      </c>
      <c r="C186" s="195"/>
      <c r="D186" s="74"/>
      <c r="E186" s="225">
        <f>E166</f>
        <v>9250</v>
      </c>
      <c r="F186" s="75"/>
      <c r="G186" s="216">
        <f>G166</f>
        <v>0</v>
      </c>
      <c r="H186" s="219">
        <f t="shared" si="5"/>
        <v>0</v>
      </c>
      <c r="I186" s="33"/>
      <c r="J186" s="33"/>
    </row>
    <row r="187" spans="2:10" ht="18" x14ac:dyDescent="0.25">
      <c r="B187" s="4"/>
      <c r="C187" s="4"/>
      <c r="E187" s="224">
        <f>SUM(E180:E186)</f>
        <v>45025</v>
      </c>
      <c r="F187" s="223"/>
      <c r="G187" s="148">
        <f>SUM(G180:G186)</f>
        <v>0</v>
      </c>
      <c r="H187" s="216">
        <f>SUM(H180:H186)</f>
        <v>0</v>
      </c>
      <c r="I187" s="33"/>
      <c r="J187" s="33"/>
    </row>
    <row r="188" spans="2:10" x14ac:dyDescent="0.2">
      <c r="E188" s="66"/>
    </row>
    <row r="189" spans="2:10" x14ac:dyDescent="0.2">
      <c r="E189" s="66"/>
    </row>
  </sheetData>
  <mergeCells count="8">
    <mergeCell ref="B179:D179"/>
    <mergeCell ref="F179:G179"/>
    <mergeCell ref="B175:G175"/>
    <mergeCell ref="B177:G177"/>
    <mergeCell ref="A51:G51"/>
    <mergeCell ref="A52:G52"/>
    <mergeCell ref="B170:D170"/>
    <mergeCell ref="E172:F17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114300</xdr:colOff>
                <xdr:row>48</xdr:row>
                <xdr:rowOff>142875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7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Stoian Stoianov</cp:lastModifiedBy>
  <cp:lastPrinted>2018-02-12T14:31:01Z</cp:lastPrinted>
  <dcterms:created xsi:type="dcterms:W3CDTF">2013-04-10T10:58:41Z</dcterms:created>
  <dcterms:modified xsi:type="dcterms:W3CDTF">2019-12-02T12:33:51Z</dcterms:modified>
</cp:coreProperties>
</file>